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rtin4\Desktop\"/>
    </mc:Choice>
  </mc:AlternateContent>
  <xr:revisionPtr revIDLastSave="0" documentId="13_ncr:1_{A333905F-A181-4649-B4CE-B979DA1408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n Contaminated Land" sheetId="1" r:id="rId1"/>
    <sheet name="Contaminated La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E24" i="2" s="1"/>
  <c r="D23" i="2"/>
  <c r="E23" i="2" s="1"/>
  <c r="D22" i="2"/>
  <c r="E22" i="2" s="1"/>
  <c r="D21" i="2"/>
  <c r="E21" i="2" s="1"/>
  <c r="E20" i="2"/>
  <c r="E19" i="2"/>
  <c r="E18" i="2"/>
  <c r="D17" i="2"/>
  <c r="E17" i="2" s="1"/>
  <c r="E8" i="2" s="1"/>
  <c r="E16" i="2"/>
  <c r="E15" i="2"/>
  <c r="D14" i="2"/>
  <c r="E14" i="2" s="1"/>
  <c r="E12" i="2"/>
  <c r="E11" i="2"/>
  <c r="E10" i="2"/>
  <c r="D24" i="1"/>
  <c r="E24" i="1" s="1"/>
  <c r="D23" i="1"/>
  <c r="E23" i="1" s="1"/>
  <c r="D22" i="1"/>
  <c r="E22" i="1" s="1"/>
  <c r="D21" i="1"/>
  <c r="E21" i="1" s="1"/>
  <c r="E20" i="1"/>
  <c r="E19" i="1"/>
  <c r="E18" i="1"/>
  <c r="D17" i="1"/>
  <c r="E17" i="1" s="1"/>
  <c r="E16" i="1"/>
  <c r="E15" i="1"/>
  <c r="D14" i="1"/>
  <c r="E14" i="1" s="1"/>
  <c r="E12" i="1"/>
  <c r="E11" i="1"/>
  <c r="E10" i="1"/>
  <c r="E8" i="1" l="1"/>
  <c r="E25" i="2"/>
  <c r="E25" i="1"/>
</calcChain>
</file>

<file path=xl/sharedStrings.xml><?xml version="1.0" encoding="utf-8"?>
<sst xmlns="http://schemas.openxmlformats.org/spreadsheetml/2006/main" count="38" uniqueCount="20">
  <si>
    <t>Number of properties</t>
  </si>
  <si>
    <t>Rate</t>
  </si>
  <si>
    <t>Quantity</t>
  </si>
  <si>
    <t>Total</t>
  </si>
  <si>
    <t>Total Cost</t>
  </si>
  <si>
    <t>App Fee</t>
  </si>
  <si>
    <t>Admin Fee</t>
  </si>
  <si>
    <t>Design Fee</t>
  </si>
  <si>
    <t>Connection</t>
  </si>
  <si>
    <t>Design</t>
  </si>
  <si>
    <t>Reinstatement</t>
  </si>
  <si>
    <t>Meter Fit</t>
  </si>
  <si>
    <t>Mobilisation</t>
  </si>
  <si>
    <t>Permit</t>
  </si>
  <si>
    <t>TM</t>
  </si>
  <si>
    <t>Sewerage Connection</t>
  </si>
  <si>
    <t>Water Infra</t>
  </si>
  <si>
    <t>Water Recycling Infra</t>
  </si>
  <si>
    <t>Income Offset</t>
  </si>
  <si>
    <t>Connection (inc. contamination uplift)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</si>
</sst>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ptos Narrow"/>
      <family val="2"/>
    </font>
    <font>
      <sz val="2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4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75BEE9"/>
        <bgColor rgb="FF75BEE9"/>
      </patternFill>
    </fill>
    <fill>
      <patternFill patternType="solid">
        <fgColor rgb="FF92278F"/>
        <bgColor rgb="FF92278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3" borderId="2" xfId="0" applyFont="1" applyFill="1" applyBorder="1" applyProtection="1">
      <protection hidden="1"/>
    </xf>
    <xf numFmtId="0" fontId="2" fillId="3" borderId="3" xfId="0" applyFont="1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2" fillId="0" borderId="1" xfId="0" applyFont="1" applyBorder="1" applyProtection="1">
      <protection hidden="1"/>
    </xf>
    <xf numFmtId="0" fontId="4" fillId="4" borderId="1" xfId="0" applyFont="1" applyFill="1" applyBorder="1" applyProtection="1">
      <protection hidden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332" cy="499042"/>
    <xdr:pic>
      <xdr:nvPicPr>
        <xdr:cNvPr id="2" name="Picture 3">
          <a:extLst>
            <a:ext uri="{FF2B5EF4-FFF2-40B4-BE49-F238E27FC236}">
              <a16:creationId xmlns:a16="http://schemas.microsoft.com/office/drawing/2014/main" id="{122079DF-51C1-CF21-235F-E0F6E37A0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332" cy="499042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5</xdr:col>
      <xdr:colOff>142875</xdr:colOff>
      <xdr:row>20</xdr:row>
      <xdr:rowOff>38100</xdr:rowOff>
    </xdr:from>
    <xdr:to>
      <xdr:col>9</xdr:col>
      <xdr:colOff>406342</xdr:colOff>
      <xdr:row>28</xdr:row>
      <xdr:rowOff>92163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B3D3E879-90D2-66C9-636D-ECAE635A7EE3}"/>
            </a:ext>
          </a:extLst>
        </xdr:cNvPr>
        <xdr:cNvSpPr/>
      </xdr:nvSpPr>
      <xdr:spPr>
        <a:xfrm>
          <a:off x="5619750" y="3876675"/>
          <a:ext cx="2701867" cy="1720938"/>
        </a:xfrm>
        <a:prstGeom prst="leftArrow">
          <a:avLst/>
        </a:prstGeom>
        <a:solidFill>
          <a:srgbClr val="0072B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/>
            <a:t>Don’t forget, if your project needs us to work in the road, the costs from your local authority will need to be added onto this amount.  Details can be found on the page.</a:t>
          </a:r>
        </a:p>
      </xdr:txBody>
    </xdr:sp>
    <xdr:clientData/>
  </xdr:twoCellAnchor>
  <xdr:twoCellAnchor>
    <xdr:from>
      <xdr:col>1</xdr:col>
      <xdr:colOff>15240</xdr:colOff>
      <xdr:row>26</xdr:row>
      <xdr:rowOff>9527</xdr:rowOff>
    </xdr:from>
    <xdr:to>
      <xdr:col>4</xdr:col>
      <xdr:colOff>1314450</xdr:colOff>
      <xdr:row>29</xdr:row>
      <xdr:rowOff>120016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BFA5B922-7FA9-3BED-8AAD-8A3F14D32CFE}"/>
            </a:ext>
          </a:extLst>
        </xdr:cNvPr>
        <xdr:cNvSpPr/>
      </xdr:nvSpPr>
      <xdr:spPr>
        <a:xfrm>
          <a:off x="624840" y="5153027"/>
          <a:ext cx="4842510" cy="653414"/>
        </a:xfrm>
        <a:prstGeom prst="roundRect">
          <a:avLst/>
        </a:prstGeom>
        <a:solidFill>
          <a:srgbClr val="75BEE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/>
            <a:t>Please note these are estimates only and may not be representative of your quotation should you make an application with us. </a:t>
          </a:r>
          <a:endParaRPr lang="en-GB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332" cy="499042"/>
    <xdr:pic>
      <xdr:nvPicPr>
        <xdr:cNvPr id="2" name="Picture 3">
          <a:extLst>
            <a:ext uri="{FF2B5EF4-FFF2-40B4-BE49-F238E27FC236}">
              <a16:creationId xmlns:a16="http://schemas.microsoft.com/office/drawing/2014/main" id="{95869357-9919-4D1C-BE88-92CDDB6CE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332" cy="499042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5</xdr:col>
      <xdr:colOff>142875</xdr:colOff>
      <xdr:row>20</xdr:row>
      <xdr:rowOff>38100</xdr:rowOff>
    </xdr:from>
    <xdr:to>
      <xdr:col>9</xdr:col>
      <xdr:colOff>406342</xdr:colOff>
      <xdr:row>28</xdr:row>
      <xdr:rowOff>92163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C9436D6-9BF1-423C-B47E-9FCB5035289C}"/>
            </a:ext>
          </a:extLst>
        </xdr:cNvPr>
        <xdr:cNvSpPr/>
      </xdr:nvSpPr>
      <xdr:spPr>
        <a:xfrm>
          <a:off x="5617845" y="3876675"/>
          <a:ext cx="2699962" cy="1724748"/>
        </a:xfrm>
        <a:prstGeom prst="leftArrow">
          <a:avLst/>
        </a:prstGeom>
        <a:solidFill>
          <a:srgbClr val="0072B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/>
            <a:t>Don’t forget, if your project needs us to work in the road, the costs from your local authority will need to be added onto this amount.  Details can be found on the page.</a:t>
          </a:r>
        </a:p>
      </xdr:txBody>
    </xdr:sp>
    <xdr:clientData/>
  </xdr:twoCellAnchor>
  <xdr:twoCellAnchor>
    <xdr:from>
      <xdr:col>1</xdr:col>
      <xdr:colOff>15240</xdr:colOff>
      <xdr:row>26</xdr:row>
      <xdr:rowOff>9527</xdr:rowOff>
    </xdr:from>
    <xdr:to>
      <xdr:col>4</xdr:col>
      <xdr:colOff>1314450</xdr:colOff>
      <xdr:row>29</xdr:row>
      <xdr:rowOff>120016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41CE4DE4-30EA-487D-88AC-B168A3E4D0F0}"/>
            </a:ext>
          </a:extLst>
        </xdr:cNvPr>
        <xdr:cNvSpPr/>
      </xdr:nvSpPr>
      <xdr:spPr>
        <a:xfrm>
          <a:off x="628650" y="5154932"/>
          <a:ext cx="4834890" cy="653414"/>
        </a:xfrm>
        <a:prstGeom prst="roundRect">
          <a:avLst/>
        </a:prstGeom>
        <a:solidFill>
          <a:srgbClr val="75BEE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/>
            <a:t>Please note these are estimates only and may not be representative of your quotation should you make an application with us. </a:t>
          </a:r>
          <a:endParaRPr lang="en-GB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4:E25"/>
  <sheetViews>
    <sheetView workbookViewId="0">
      <selection activeCell="E25" sqref="E25"/>
    </sheetView>
  </sheetViews>
  <sheetFormatPr defaultRowHeight="15" x14ac:dyDescent="0.25"/>
  <cols>
    <col min="1" max="1" width="8.85546875" customWidth="1"/>
    <col min="2" max="2" width="27.42578125" customWidth="1"/>
    <col min="3" max="3" width="15.28515625" customWidth="1"/>
    <col min="4" max="4" width="8.85546875" customWidth="1"/>
    <col min="5" max="5" width="19.28515625" customWidth="1"/>
    <col min="6" max="6" width="8.85546875" customWidth="1"/>
  </cols>
  <sheetData>
    <row r="4" spans="2:5" ht="31.5" x14ac:dyDescent="0.5">
      <c r="B4" s="1" t="s">
        <v>0</v>
      </c>
      <c r="C4" s="2"/>
      <c r="D4" s="3">
        <v>1</v>
      </c>
      <c r="E4" s="4"/>
    </row>
    <row r="5" spans="2:5" x14ac:dyDescent="0.25">
      <c r="B5" s="4"/>
      <c r="C5" s="4"/>
      <c r="D5" s="4"/>
      <c r="E5" s="4"/>
    </row>
    <row r="6" spans="2:5" x14ac:dyDescent="0.25">
      <c r="B6" s="4"/>
      <c r="C6" s="5" t="s">
        <v>1</v>
      </c>
      <c r="D6" s="5" t="s">
        <v>2</v>
      </c>
      <c r="E6" s="5" t="s">
        <v>3</v>
      </c>
    </row>
    <row r="7" spans="2:5" x14ac:dyDescent="0.25">
      <c r="B7" s="4"/>
      <c r="C7" s="4"/>
      <c r="D7" s="4"/>
      <c r="E7" s="4"/>
    </row>
    <row r="8" spans="2:5" x14ac:dyDescent="0.25">
      <c r="B8" s="6" t="s">
        <v>4</v>
      </c>
      <c r="C8" s="7"/>
      <c r="D8" s="7"/>
      <c r="E8" s="8">
        <f>SUM(E10:E12,E14:E20,E21,E22:E24)</f>
        <v>3617.71</v>
      </c>
    </row>
    <row r="9" spans="2:5" x14ac:dyDescent="0.25">
      <c r="B9" s="4"/>
      <c r="C9" s="4"/>
      <c r="D9" s="4"/>
      <c r="E9" s="4"/>
    </row>
    <row r="10" spans="2:5" x14ac:dyDescent="0.25">
      <c r="B10" s="9" t="s">
        <v>5</v>
      </c>
      <c r="C10" s="9">
        <v>0</v>
      </c>
      <c r="D10" s="9">
        <v>1</v>
      </c>
      <c r="E10" s="9">
        <f>C10*D10</f>
        <v>0</v>
      </c>
    </row>
    <row r="11" spans="2:5" x14ac:dyDescent="0.25">
      <c r="B11" s="9" t="s">
        <v>6</v>
      </c>
      <c r="C11" s="9">
        <v>0</v>
      </c>
      <c r="D11" s="9">
        <v>1</v>
      </c>
      <c r="E11" s="9">
        <f>C11*D11</f>
        <v>0</v>
      </c>
    </row>
    <row r="12" spans="2:5" x14ac:dyDescent="0.25">
      <c r="B12" s="9" t="s">
        <v>7</v>
      </c>
      <c r="C12" s="9">
        <v>0</v>
      </c>
      <c r="D12" s="9">
        <v>1</v>
      </c>
      <c r="E12" s="9">
        <f>C12*D12</f>
        <v>0</v>
      </c>
    </row>
    <row r="13" spans="2:5" x14ac:dyDescent="0.25">
      <c r="B13" s="4"/>
      <c r="C13" s="4"/>
      <c r="D13" s="4"/>
      <c r="E13" s="4"/>
    </row>
    <row r="14" spans="2:5" x14ac:dyDescent="0.25">
      <c r="B14" s="9" t="s">
        <v>8</v>
      </c>
      <c r="C14" s="9">
        <v>103.52</v>
      </c>
      <c r="D14" s="9">
        <f>$D$4</f>
        <v>1</v>
      </c>
      <c r="E14" s="9">
        <f t="shared" ref="E14:E24" si="0">C14*D14</f>
        <v>103.52</v>
      </c>
    </row>
    <row r="15" spans="2:5" x14ac:dyDescent="0.25">
      <c r="B15" s="9" t="s">
        <v>9</v>
      </c>
      <c r="C15" s="9">
        <v>748.61</v>
      </c>
      <c r="D15" s="9">
        <v>1</v>
      </c>
      <c r="E15" s="9">
        <f t="shared" si="0"/>
        <v>748.61</v>
      </c>
    </row>
    <row r="16" spans="2:5" x14ac:dyDescent="0.25">
      <c r="B16" s="9" t="s">
        <v>10</v>
      </c>
      <c r="C16" s="9">
        <v>1056.3800000000001</v>
      </c>
      <c r="D16" s="9">
        <v>1</v>
      </c>
      <c r="E16" s="9">
        <f t="shared" si="0"/>
        <v>1056.3800000000001</v>
      </c>
    </row>
    <row r="17" spans="2:5" x14ac:dyDescent="0.25">
      <c r="B17" s="9" t="s">
        <v>11</v>
      </c>
      <c r="C17" s="9">
        <v>171.29</v>
      </c>
      <c r="D17" s="9">
        <f>$D$4</f>
        <v>1</v>
      </c>
      <c r="E17" s="9">
        <f t="shared" si="0"/>
        <v>171.29</v>
      </c>
    </row>
    <row r="18" spans="2:5" x14ac:dyDescent="0.25">
      <c r="B18" s="9" t="s">
        <v>12</v>
      </c>
      <c r="C18" s="9">
        <v>453.52</v>
      </c>
      <c r="D18" s="9">
        <v>1</v>
      </c>
      <c r="E18" s="9">
        <f t="shared" si="0"/>
        <v>453.52</v>
      </c>
    </row>
    <row r="19" spans="2:5" x14ac:dyDescent="0.25">
      <c r="B19" s="9" t="s">
        <v>13</v>
      </c>
      <c r="C19" s="9">
        <v>62</v>
      </c>
      <c r="D19" s="9">
        <v>1</v>
      </c>
      <c r="E19" s="9">
        <f t="shared" si="0"/>
        <v>62</v>
      </c>
    </row>
    <row r="20" spans="2:5" x14ac:dyDescent="0.25">
      <c r="B20" s="9" t="s">
        <v>14</v>
      </c>
      <c r="C20" s="9">
        <v>393.39</v>
      </c>
      <c r="D20" s="9">
        <v>1</v>
      </c>
      <c r="E20" s="9">
        <f t="shared" si="0"/>
        <v>393.39</v>
      </c>
    </row>
    <row r="21" spans="2:5" x14ac:dyDescent="0.25">
      <c r="B21" s="9" t="s">
        <v>15</v>
      </c>
      <c r="C21" s="9">
        <v>215</v>
      </c>
      <c r="D21" s="9">
        <f>$D$4</f>
        <v>1</v>
      </c>
      <c r="E21" s="9">
        <f t="shared" si="0"/>
        <v>215</v>
      </c>
    </row>
    <row r="22" spans="2:5" x14ac:dyDescent="0.25">
      <c r="B22" s="9" t="s">
        <v>16</v>
      </c>
      <c r="C22" s="9">
        <v>502</v>
      </c>
      <c r="D22" s="9">
        <f>$D$4</f>
        <v>1</v>
      </c>
      <c r="E22" s="9">
        <f t="shared" si="0"/>
        <v>502</v>
      </c>
    </row>
    <row r="23" spans="2:5" x14ac:dyDescent="0.25">
      <c r="B23" s="9" t="s">
        <v>17</v>
      </c>
      <c r="C23" s="9">
        <v>403</v>
      </c>
      <c r="D23" s="9">
        <f>$D$4</f>
        <v>1</v>
      </c>
      <c r="E23" s="9">
        <f t="shared" si="0"/>
        <v>403</v>
      </c>
    </row>
    <row r="24" spans="2:5" x14ac:dyDescent="0.25">
      <c r="B24" s="9" t="s">
        <v>18</v>
      </c>
      <c r="C24" s="9">
        <v>-491</v>
      </c>
      <c r="D24" s="9">
        <f>$D$4</f>
        <v>1</v>
      </c>
      <c r="E24" s="9">
        <f t="shared" si="0"/>
        <v>-491</v>
      </c>
    </row>
    <row r="25" spans="2:5" ht="31.5" x14ac:dyDescent="0.5">
      <c r="B25" s="4"/>
      <c r="C25" s="4"/>
      <c r="D25" s="4"/>
      <c r="E25" s="10">
        <f>SUM(E14:E24)</f>
        <v>3617.71</v>
      </c>
    </row>
  </sheetData>
  <sheetProtection algorithmName="SHA-512" hashValue="YhWwrgQa3s/1IviW37GUoRlt/U83IrqMVh/oHnhIxMo65ABqphCOtbXENm/5UwtyFceKqnICuXZlpodhHlnK9A==" saltValue="gqiOwhDIJN1NVNElplj3eQ==" spinCount="100000" sheet="1" objects="1" scenarios="1"/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B5D0-EB7F-4C25-BB60-4F5851E46392}">
  <sheetPr>
    <tabColor rgb="FF0070C0"/>
  </sheetPr>
  <dimension ref="B4:E25"/>
  <sheetViews>
    <sheetView tabSelected="1" workbookViewId="0">
      <selection activeCell="C16" sqref="C16"/>
    </sheetView>
  </sheetViews>
  <sheetFormatPr defaultRowHeight="15" x14ac:dyDescent="0.25"/>
  <cols>
    <col min="2" max="2" width="36.42578125" customWidth="1"/>
    <col min="3" max="3" width="15.28515625" customWidth="1"/>
    <col min="5" max="5" width="19.28515625" customWidth="1"/>
  </cols>
  <sheetData>
    <row r="4" spans="2:5" ht="31.5" x14ac:dyDescent="0.5">
      <c r="B4" s="1" t="s">
        <v>0</v>
      </c>
      <c r="C4" s="2"/>
      <c r="D4" s="3">
        <v>1</v>
      </c>
      <c r="E4" s="4"/>
    </row>
    <row r="5" spans="2:5" x14ac:dyDescent="0.25">
      <c r="B5" s="4"/>
      <c r="C5" s="4"/>
      <c r="D5" s="4"/>
      <c r="E5" s="4"/>
    </row>
    <row r="6" spans="2:5" x14ac:dyDescent="0.25">
      <c r="B6" s="4"/>
      <c r="C6" s="5" t="s">
        <v>1</v>
      </c>
      <c r="D6" s="5" t="s">
        <v>2</v>
      </c>
      <c r="E6" s="5" t="s">
        <v>3</v>
      </c>
    </row>
    <row r="7" spans="2:5" x14ac:dyDescent="0.25">
      <c r="B7" s="4"/>
      <c r="C7" s="4"/>
      <c r="D7" s="4"/>
      <c r="E7" s="4"/>
    </row>
    <row r="8" spans="2:5" x14ac:dyDescent="0.25">
      <c r="B8" s="6" t="s">
        <v>4</v>
      </c>
      <c r="C8" s="7"/>
      <c r="D8" s="7"/>
      <c r="E8" s="8">
        <f>SUM(E10:E12,E14:E20,E21,E22:E24)</f>
        <v>3801.4300000000003</v>
      </c>
    </row>
    <row r="9" spans="2:5" x14ac:dyDescent="0.25">
      <c r="B9" s="4"/>
      <c r="C9" s="4"/>
      <c r="D9" s="4"/>
      <c r="E9" s="4"/>
    </row>
    <row r="10" spans="2:5" x14ac:dyDescent="0.25">
      <c r="B10" s="9" t="s">
        <v>5</v>
      </c>
      <c r="C10" s="9">
        <v>0</v>
      </c>
      <c r="D10" s="9">
        <v>1</v>
      </c>
      <c r="E10" s="9">
        <f>C10*D10</f>
        <v>0</v>
      </c>
    </row>
    <row r="11" spans="2:5" x14ac:dyDescent="0.25">
      <c r="B11" s="9" t="s">
        <v>6</v>
      </c>
      <c r="C11" s="9">
        <v>0</v>
      </c>
      <c r="D11" s="9">
        <v>1</v>
      </c>
      <c r="E11" s="9">
        <f>C11*D11</f>
        <v>0</v>
      </c>
    </row>
    <row r="12" spans="2:5" x14ac:dyDescent="0.25">
      <c r="B12" s="9" t="s">
        <v>7</v>
      </c>
      <c r="C12" s="9">
        <v>0</v>
      </c>
      <c r="D12" s="9">
        <v>1</v>
      </c>
      <c r="E12" s="9">
        <f>C12*D12</f>
        <v>0</v>
      </c>
    </row>
    <row r="13" spans="2:5" x14ac:dyDescent="0.25">
      <c r="B13" s="4"/>
      <c r="C13" s="4"/>
      <c r="D13" s="4"/>
      <c r="E13" s="4"/>
    </row>
    <row r="14" spans="2:5" x14ac:dyDescent="0.25">
      <c r="B14" s="9" t="s">
        <v>19</v>
      </c>
      <c r="C14" s="9">
        <v>287.24</v>
      </c>
      <c r="D14" s="9">
        <f>$D$4</f>
        <v>1</v>
      </c>
      <c r="E14" s="9">
        <f t="shared" ref="E14:E24" si="0">C14*D14</f>
        <v>287.24</v>
      </c>
    </row>
    <row r="15" spans="2:5" x14ac:dyDescent="0.25">
      <c r="B15" s="9" t="s">
        <v>9</v>
      </c>
      <c r="C15" s="9">
        <v>748.61</v>
      </c>
      <c r="D15" s="9">
        <v>1</v>
      </c>
      <c r="E15" s="9">
        <f t="shared" si="0"/>
        <v>748.61</v>
      </c>
    </row>
    <row r="16" spans="2:5" x14ac:dyDescent="0.25">
      <c r="B16" s="9" t="s">
        <v>10</v>
      </c>
      <c r="C16" s="9">
        <v>1056.3800000000001</v>
      </c>
      <c r="D16" s="9">
        <v>1</v>
      </c>
      <c r="E16" s="9">
        <f t="shared" si="0"/>
        <v>1056.3800000000001</v>
      </c>
    </row>
    <row r="17" spans="2:5" x14ac:dyDescent="0.25">
      <c r="B17" s="9" t="s">
        <v>11</v>
      </c>
      <c r="C17" s="9">
        <v>171.29</v>
      </c>
      <c r="D17" s="9">
        <f>$D$4</f>
        <v>1</v>
      </c>
      <c r="E17" s="9">
        <f t="shared" si="0"/>
        <v>171.29</v>
      </c>
    </row>
    <row r="18" spans="2:5" x14ac:dyDescent="0.25">
      <c r="B18" s="9" t="s">
        <v>12</v>
      </c>
      <c r="C18" s="9">
        <v>453.52</v>
      </c>
      <c r="D18" s="9">
        <v>1</v>
      </c>
      <c r="E18" s="9">
        <f t="shared" si="0"/>
        <v>453.52</v>
      </c>
    </row>
    <row r="19" spans="2:5" x14ac:dyDescent="0.25">
      <c r="B19" s="9" t="s">
        <v>13</v>
      </c>
      <c r="C19" s="9">
        <v>62</v>
      </c>
      <c r="D19" s="9">
        <v>1</v>
      </c>
      <c r="E19" s="9">
        <f t="shared" si="0"/>
        <v>62</v>
      </c>
    </row>
    <row r="20" spans="2:5" x14ac:dyDescent="0.25">
      <c r="B20" s="9" t="s">
        <v>14</v>
      </c>
      <c r="C20" s="9">
        <v>393.39</v>
      </c>
      <c r="D20" s="9">
        <v>1</v>
      </c>
      <c r="E20" s="9">
        <f t="shared" si="0"/>
        <v>393.39</v>
      </c>
    </row>
    <row r="21" spans="2:5" x14ac:dyDescent="0.25">
      <c r="B21" s="9" t="s">
        <v>15</v>
      </c>
      <c r="C21" s="9">
        <v>215</v>
      </c>
      <c r="D21" s="9">
        <f>$D$4</f>
        <v>1</v>
      </c>
      <c r="E21" s="9">
        <f t="shared" si="0"/>
        <v>215</v>
      </c>
    </row>
    <row r="22" spans="2:5" x14ac:dyDescent="0.25">
      <c r="B22" s="9" t="s">
        <v>16</v>
      </c>
      <c r="C22" s="9">
        <v>502</v>
      </c>
      <c r="D22" s="9">
        <f>$D$4</f>
        <v>1</v>
      </c>
      <c r="E22" s="9">
        <f t="shared" si="0"/>
        <v>502</v>
      </c>
    </row>
    <row r="23" spans="2:5" x14ac:dyDescent="0.25">
      <c r="B23" s="9" t="s">
        <v>17</v>
      </c>
      <c r="C23" s="9">
        <v>403</v>
      </c>
      <c r="D23" s="9">
        <f>$D$4</f>
        <v>1</v>
      </c>
      <c r="E23" s="9">
        <f t="shared" si="0"/>
        <v>403</v>
      </c>
    </row>
    <row r="24" spans="2:5" x14ac:dyDescent="0.25">
      <c r="B24" s="9" t="s">
        <v>18</v>
      </c>
      <c r="C24" s="9">
        <v>-491</v>
      </c>
      <c r="D24" s="9">
        <f>$D$4</f>
        <v>1</v>
      </c>
      <c r="E24" s="9">
        <f t="shared" si="0"/>
        <v>-491</v>
      </c>
    </row>
    <row r="25" spans="2:5" ht="31.5" x14ac:dyDescent="0.5">
      <c r="B25" s="4"/>
      <c r="C25" s="4"/>
      <c r="D25" s="4"/>
      <c r="E25" s="10">
        <f>SUM(E14:E24)</f>
        <v>3801.4300000000003</v>
      </c>
    </row>
  </sheetData>
  <sheetProtection algorithmName="SHA-512" hashValue="SADszr+JsRT03qgVBWr19YC9u00IoieyyUAvxWmx9jtXjOZBQd/YvgygCWP/gRJRmTM2/3VMwnKjutR/4RIkEw==" saltValue="PvRaBZ8Tcvrjm7QByOhD2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 Contaminated Land</vt:lpstr>
      <vt:lpstr>Contaminated 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Calderon</dc:creator>
  <cp:lastModifiedBy>Sharon Martin</cp:lastModifiedBy>
  <dcterms:created xsi:type="dcterms:W3CDTF">2024-07-10T11:27:43Z</dcterms:created>
  <dcterms:modified xsi:type="dcterms:W3CDTF">2024-08-21T07:46:48Z</dcterms:modified>
</cp:coreProperties>
</file>