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anglianwater.sharepoint.com/sites/tmWaterResourcesStrategy/Team Documents/(38) MIT Tables/MIT_Nov2022/Tables/"/>
    </mc:Choice>
  </mc:AlternateContent>
  <xr:revisionPtr revIDLastSave="2" documentId="10_ncr:100000_{8941869B-4C75-49AE-8ECF-A9DDA9456F92}" xr6:coauthVersionLast="47" xr6:coauthVersionMax="47" xr10:uidLastSave="{C09A5F37-BA6C-4D4E-B2E2-1600FFBD5651}"/>
  <bookViews>
    <workbookView xWindow="40920" yWindow="5685" windowWidth="29040" windowHeight="16440" activeTab="1"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<sst xmlns="http://schemas.openxmlformats.org/spreadsheetml/2006/main" count="1055" uniqueCount="423">
  <si>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</si>
  <si>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</si>
  <si>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</si>
  <si>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</si>
  <si>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</si>
  <si>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</si>
  <si>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</si>
  <si>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</si>
  <si>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</si>
  <si>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</si>
  <si>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</si>
  <si>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</si>
  <si>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</si>
  <si>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</si>
  <si>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</si>
  <si>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</si>
  <si>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</si>
  <si>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</si>
  <si>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</si>
  <si>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</si>
  <si>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</si>
  <si>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</si>
  <si>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</si>
  <si>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</si>
  <si>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</si>
  <si>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</si>
  <si>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</si>
  <si>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</si>
  <si>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</si>
  <si>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</si>
  <si>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</si>
  <si>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</si>
  <si>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</si>
  <si>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</si>
  <si>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</si>
  <si>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</si>
  <si>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</si>
  <si>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</si>
  <si>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</si>
  <si>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</si>
  <si>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</si>
  <si>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</si>
  <si>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</si>
  <si>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</si>
  <si>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</si>
  <si>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</si>
  <si>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</si>
  <si>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</si>
  <si>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</si>
  <si>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</si>
  <si>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</si>
  <si>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</si>
  <si>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</si>
  <si>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</si>
  <si>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</si>
  <si>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</si>
  <si>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</si>
  <si>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</si>
  <si>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</si>
  <si>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</si>
  <si>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</si>
  <si>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</si>
  <si>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</si>
  <si>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</si>
  <si>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</si>
  <si>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</si>
  <si>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</si>
  <si>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</si>
  <si>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</si>
  <si>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</si>
  <si>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</si>
  <si>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</si>
  <si>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</si>
  <si>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</si>
  <si>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</si>
  <si>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</si>
  <si>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</si>
  <si>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</si>
  <si>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</si>
  <si>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</si>
  <si>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</si>
  <si>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</si>
  <si>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</si>
  <si>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</si>
  <si>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</si>
  <si>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</si>
  <si>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</si>
  <si>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</si>
  <si>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</si>
  <si>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</si>
  <si>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</si>
  <si>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</si>
  <si>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</si>
  <si>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</si>
  <si>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</si>
  <si>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</si>
  <si>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</si>
  <si>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</si>
  <si>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</si>
  <si>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</si>
  <si>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</si>
  <si>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</si>
  <si>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</si>
  <si>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</si>
  <si>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</si>
  <si>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</si>
  <si>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</si>
  <si>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</si>
  <si>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</si>
  <si>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</si>
  <si>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</si>
  <si>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</si>
  <si>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</si>
  <si>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</si>
  <si>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</si>
  <si>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</si>
  <si>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</si>
  <si>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</si>
  <si>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</si>
  <si>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</si>
  <si>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</si>
  <si>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</si>
  <si>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</si>
  <si>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</si>
  <si>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</si>
  <si>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</si>
  <si>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</si>
  <si>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</si>
  <si>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</si>
  <si>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</si>
  <si>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</si>
  <si>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</si>
  <si>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</si>
  <si>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</si>
  <si>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</si>
  <si>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</si>
  <si>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</si>
  <si>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</si>
  <si>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</si>
  <si>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</si>
  <si>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</si>
  <si>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</si>
  <si>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</si>
  <si>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</si>
  <si>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</si>
  <si>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</si>
  <si>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</si>
  <si>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</si>
  <si>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</si>
  <si>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</si>
  <si>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</si>
  <si>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</si>
  <si>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</si>
  <si>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</si>
  <si>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</si>
  <si>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</si>
  <si>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</si>
  <si>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</si>
  <si>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</si>
  <si>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</si>
  <si>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</si>
  <si>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</si>
  <si>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</si>
  <si>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</si>
  <si>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</si>
  <si>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</si>
  <si>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</si>
  <si>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</si>
  <si>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</si>
  <si>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</si>
  <si>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</si>
  <si>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</si>
  <si>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</si>
  <si>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</si>
  <si>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</si>
  <si>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</si>
  <si>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</si>
  <si>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</si>
  <si>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</si>
  <si>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</si>
  <si>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</si>
  <si>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</si>
  <si>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</si>
  <si>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</si>
  <si>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</si>
  <si>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</si>
  <si>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</si>
  <si>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</si>
  <si>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</si>
  <si>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</si>
  <si>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</si>
  <si>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</si>
  <si>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</si>
  <si>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</si>
  <si>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</si>
  <si>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</si>
  <si>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</si>
  <si>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</si>
  <si>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</si>
  <si>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</si>
  <si>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</si>
  <si>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</si>
  <si>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</si>
  <si>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</si>
  <si>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</si>
  <si>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</si>
  <si>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</si>
  <si>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</si>
  <si>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</si>
  <si>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</si>
  <si>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</si>
  <si>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</si>
  <si>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</si>
  <si>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</si>
  <si>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</si>
  <si>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</si>
  <si>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</si>
  <si>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</si>
  <si>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</si>
  <si>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</si>
  <si>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</si>
  <si>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</si>
  <si>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</si>
  <si>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</si>
  <si>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</si>
  <si>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</si>
  <si>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</si>
  <si>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</si>
  <si>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</si>
  <si>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</si>
  <si>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</si>
  <si>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</si>
  <si>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</si>
  <si>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</si>
  <si>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</si>
  <si>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</si>
  <si>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</si>
  <si>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</si>
  <si>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</si>
  <si>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</si>
  <si>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</si>
  <si>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</si>
  <si>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</si>
  <si>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</si>
  <si>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</si>
  <si>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</si>
  <si>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</si>
  <si>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</si>
  <si>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</si>
  <si>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</si>
  <si>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</si>
  <si>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</si>
  <si>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</si>
  <si>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</si>
  <si>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</si>
  <si>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</si>
  <si>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</si>
  <si>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</si>
  <si>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</si>
  <si>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</si>
  <si>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</si>
  <si>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</si>
  <si>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</si>
  <si>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</si>
  <si>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</si>
  <si>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</si>
  <si>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</si>
  <si>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</si>
  <si>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</si>
  <si>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</si>
  <si>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</si>
  <si>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</si>
  <si>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</si>
  <si>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</si>
  <si>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</si>
  <si>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</si>
  <si>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</si>
  <si>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</si>
  <si>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</si>
  <si>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</si>
  <si>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</si>
  <si>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</si>
  <si>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</si>
  <si>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</si>
  <si>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</si>
  <si>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</si>
  <si>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</si>
  <si>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</si>
  <si>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</si>
  <si>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</si>
  <si>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</si>
  <si>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</si>
  <si>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</si>
  <si>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</si>
  <si>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</si>
  <si>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</si>
  <si>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</si>
  <si>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</si>
  <si>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</si>
  <si>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</si>
  <si>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</si>
  <si>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</si>
  <si>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</si>
  <si>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</si>
  <si>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</si>
  <si>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</si>
  <si>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</si>
  <si>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</si>
  <si>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</si>
  <si>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</si>
  <si>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</si>
  <si>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</si>
  <si>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</si>
  <si>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</si>
  <si>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</si>
  <si>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</si>
  <si>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</si>
  <si>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</si>
  <si>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</si>
  <si>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</si>
  <si>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</si>
  <si>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</si>
  <si>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</si>
  <si>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</si>
  <si>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</si>
  <si>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</si>
  <si>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</si>
  <si>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</si>
  <si>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</si>
  <si>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</si>
  <si>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</si>
  <si>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</si>
  <si>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</si>
  <si>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</si>
  <si>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</si>
  <si>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</si>
  <si>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</si>
  <si>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</si>
  <si>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</si>
  <si>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</si>
  <si>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</si>
  <si>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</si>
  <si>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</si>
  <si>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</si>
  <si>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</si>
  <si>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</si>
  <si>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</si>
  <si>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</si>
  <si>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</si>
  <si>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</si>
  <si>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</si>
  <si>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</si>
  <si>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</si>
  <si>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</si>
  <si>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</si>
  <si>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</si>
  <si>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</si>
  <si>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</si>
  <si>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</si>
  <si>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</si>
  <si>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</si>
  <si>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</si>
  <si>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</si>
  <si>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</si>
  <si>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</si>
  <si>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</si>
  <si>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</si>
  <si>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</si>
  <si>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</si>
  <si>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</si>
  <si>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</si>
  <si>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</si>
  <si>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</si>
  <si>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</si>
  <si>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</si>
  <si>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</si>
  <si>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</si>
  <si>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</si>
  <si>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</si>
  <si>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</si>
  <si>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</si>
  <si>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</si>
  <si>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</si>
  <si>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</si>
  <si>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</si>
  <si>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</si>
  <si>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</si>
  <si>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Bury Haverhill WRZ to Ixworth WRZ Transfer via existing infrastructure</t>
  </si>
  <si>
    <t>THT1b</t>
  </si>
  <si>
    <t>Bulk Supply</t>
  </si>
  <si>
    <t>Y</t>
  </si>
  <si>
    <t>Extended Plus (medium) Option - Leakage</t>
  </si>
  <si>
    <t>IXW_LKG1</t>
  </si>
  <si>
    <t>Distribution Loss  reductions</t>
  </si>
  <si>
    <t>DMO - Distribution Loss Saving</t>
  </si>
  <si>
    <t>IXW_WSM1</t>
  </si>
  <si>
    <t>Supply pipe repairs / replacement &amp; Customer education / awareness</t>
  </si>
  <si>
    <t>DMO - Measured Efficiency Saving</t>
  </si>
  <si>
    <t>IXW_WEF2</t>
  </si>
  <si>
    <t>Other water efficiency</t>
  </si>
  <si>
    <t>DMO - Measured HH Consumption Saving</t>
  </si>
  <si>
    <t>DMO - Unmeasured Efficiency Saving</t>
  </si>
  <si>
    <t>DMO - Measured HH CSPL</t>
  </si>
  <si>
    <t>Ixworth</t>
  </si>
  <si>
    <t>Anglian Water</t>
  </si>
  <si>
    <t>WRMP19</t>
  </si>
  <si>
    <t>For further information, or to discuss the bidding process please email kthompson@anglianwater.co.uk</t>
  </si>
  <si>
    <t>http://www.anglianwater.co.uk/about-us/water-resources-market-information.aspx</t>
  </si>
  <si>
    <t>Data has been produced for the AWS WRMP and has been independently assured.</t>
  </si>
  <si>
    <t>St Edmundsbury, Mid Suffolk</t>
  </si>
  <si>
    <t>&lt;5</t>
  </si>
  <si>
    <t>3 days (no critical period deficit in WRZ)</t>
  </si>
  <si>
    <t>1 in 10 years</t>
  </si>
  <si>
    <t>1 in 40 years</t>
  </si>
  <si>
    <t>1 in 200 years</t>
  </si>
  <si>
    <t>Sources constrained by licence at both average and max DO</t>
  </si>
  <si>
    <t>n/a</t>
  </si>
  <si>
    <t>All WTW &lt; 10 Ml/d</t>
  </si>
  <si>
    <t>All Tables</t>
  </si>
  <si>
    <t>Revised to WRMP Final Plan Tables</t>
  </si>
  <si>
    <t>High</t>
  </si>
  <si>
    <t>Reviewed Table 1 Line 12 and revised where necessary</t>
  </si>
  <si>
    <t>Reviewed - no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</si>
</sst>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yy"/>
    <numFmt numFmtId="165"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u/>
      <sz val="8"/>
      <color theme="1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32">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7" fillId="4" borderId="0" xfId="1" applyFont="1" applyFill="1" applyAlignment="1">
      <alignment vertical="center"/>
    </xf>
    <xf numFmtId="0" fontId="7" fillId="7" borderId="0" xfId="1" applyFont="1" applyFill="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15" xfId="1" applyNumberFormat="1" applyFont="1" applyFill="1" applyBorder="1" applyAlignment="1">
      <alignment vertical="center"/>
    </xf>
    <xf numFmtId="1" fontId="7" fillId="4" borderId="14" xfId="1" applyNumberFormat="1" applyFont="1" applyFill="1" applyBorder="1" applyAlignment="1">
      <alignment vertical="center"/>
    </xf>
    <xf numFmtId="49" fontId="7" fillId="4" borderId="14" xfId="1" applyNumberFormat="1" applyFont="1" applyFill="1" applyBorder="1" applyAlignment="1">
      <alignment vertical="center"/>
    </xf>
    <xf numFmtId="164" fontId="7" fillId="4" borderId="14" xfId="1" applyNumberFormat="1" applyFont="1" applyFill="1" applyBorder="1" applyAlignment="1">
      <alignment vertical="center"/>
    </xf>
    <xf numFmtId="165"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2" fontId="7" fillId="4" borderId="9" xfId="1" applyNumberFormat="1" applyFont="1" applyFill="1" applyBorder="1" applyAlignment="1">
      <alignment vertical="center"/>
    </xf>
    <xf numFmtId="17" fontId="4" fillId="4" borderId="8" xfId="1" applyNumberFormat="1" applyFont="1" applyFill="1" applyBorder="1" applyAlignment="1">
      <alignment horizontal="left" vertical="center" wrapText="1"/>
    </xf>
    <xf numFmtId="0" fontId="18" fillId="4" borderId="6" xfId="2"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0" fontId="17" fillId="4" borderId="9" xfId="2" applyFill="1" applyBorder="1" applyAlignment="1">
      <alignment horizontal="left" vertical="center" wrapText="1"/>
    </xf>
    <xf numFmtId="9" fontId="7" fillId="4" borderId="9" xfId="1" applyNumberFormat="1" applyFont="1" applyFill="1" applyBorder="1" applyAlignment="1">
      <alignment horizontal="left" vertical="center"/>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Hyperlink" xfId="2" builtinId="8"/>
    <cellStyle name="Normal" xfId="0" builtinId="0"/>
    <cellStyle name="Normal 3" xfId="1" xr:uid="{00000000-0005-0000-0000-000001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69273</xdr:colOff>
      <xdr:row>5</xdr:row>
      <xdr:rowOff>103909</xdr:rowOff>
    </xdr:from>
    <xdr:to>
      <xdr:col>4</xdr:col>
      <xdr:colOff>3543994</xdr:colOff>
      <xdr:row>14</xdr:row>
      <xdr:rowOff>721385</xdr:rowOff>
    </xdr:to>
    <xdr:pic>
      <xdr:nvPicPr>
        <xdr:cNvPr id="5" name="Picture 4" descr="G:\AW_TW_AM_IM\Private\30 - WATER RESOURCES\(03) WRMP\(05) Demand Forecast\CURRENT\RZ_maps\IXW_noname.PNG">
          <a:extLst>
            <a:ext uri="{FF2B5EF4-FFF2-40B4-BE49-F238E27FC236}">
              <a16:creationId xmlns:a16="http://schemas.microsoft.com/office/drawing/2014/main" id="{B44D217A-6A0E-43C8-9B2F-4CA4646F95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28364" y="1697182"/>
          <a:ext cx="3474721" cy="304202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ables%202-8/v0.3/WRZ_GIS/AW_WRZ_Dec16_IXW_Ixworth.sh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nglianwater.co.uk/about-us/water-resources-market-information.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zoomScale="55" zoomScaleNormal="55" workbookViewId="0">
      <selection activeCell="E27" sqref="E27"/>
    </sheetView>
  </sheetViews>
  <sheetFormatPr defaultColWidth="0" defaultRowHeight="13.9" customHeight="1" zeroHeight="1" x14ac:dyDescent="0.35"/>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18.75" x14ac:dyDescent="0.35">
      <c r="B1" s="1" t="s">
        <v>0</v>
      </c>
      <c r="C1" s="2" t="str">
        <f>C5</f>
        <v>Anglian Water</v>
      </c>
    </row>
    <row r="2" spans="2:5" ht="12" customHeight="1" thickBot="1" x14ac:dyDescent="0.4"/>
    <row r="3" spans="2:5" ht="64.150000000000006" thickBot="1" x14ac:dyDescent="0.4">
      <c r="B3" s="3" t="s">
        <v>1</v>
      </c>
      <c r="C3" s="87" t="s">
        <v>382</v>
      </c>
      <c r="E3" s="4"/>
    </row>
    <row r="4" spans="2:5" ht="12" customHeight="1" thickBot="1" x14ac:dyDescent="0.45">
      <c r="B4" s="5"/>
      <c r="C4" s="6"/>
    </row>
    <row r="5" spans="2:5" ht="15" x14ac:dyDescent="0.35">
      <c r="B5" s="7" t="s">
        <v>2</v>
      </c>
      <c r="C5" s="44" t="s">
        <v>404</v>
      </c>
      <c r="E5" s="8" t="s">
        <v>3</v>
      </c>
    </row>
    <row r="6" spans="2:5" ht="15.4" thickBot="1" x14ac:dyDescent="0.4">
      <c r="B6" s="9" t="s">
        <v>327</v>
      </c>
      <c r="C6" s="45" t="s">
        <v>403</v>
      </c>
    </row>
    <row r="7" spans="2:5" ht="12" customHeight="1" thickBot="1" x14ac:dyDescent="0.4">
      <c r="B7" s="10"/>
      <c r="C7" s="41"/>
    </row>
    <row r="8" spans="2:5" ht="15" x14ac:dyDescent="0.35">
      <c r="B8" s="7" t="s">
        <v>4</v>
      </c>
      <c r="C8" s="44" t="s">
        <v>405</v>
      </c>
    </row>
    <row r="9" spans="2:5" ht="15" x14ac:dyDescent="0.35">
      <c r="B9" s="11" t="s">
        <v>5</v>
      </c>
      <c r="C9" s="96">
        <v>43160</v>
      </c>
    </row>
    <row r="10" spans="2:5" ht="15.4" thickBot="1" x14ac:dyDescent="0.4">
      <c r="B10" s="9" t="s">
        <v>6</v>
      </c>
      <c r="C10" s="98">
        <v>43831</v>
      </c>
    </row>
    <row r="11" spans="2:5" ht="12" customHeight="1" thickBot="1" x14ac:dyDescent="0.4">
      <c r="B11" s="10"/>
      <c r="C11" s="41"/>
    </row>
    <row r="12" spans="2:5" ht="30" x14ac:dyDescent="0.35">
      <c r="B12" s="7" t="s">
        <v>7</v>
      </c>
      <c r="C12" s="44" t="s">
        <v>406</v>
      </c>
    </row>
    <row r="13" spans="2:5" ht="37.15" customHeight="1" thickBot="1" x14ac:dyDescent="0.4">
      <c r="B13" s="9" t="s">
        <v>8</v>
      </c>
      <c r="C13" s="97" t="s">
        <v>407</v>
      </c>
    </row>
    <row r="14" spans="2:5" ht="12" customHeight="1" thickBot="1" x14ac:dyDescent="0.45">
      <c r="B14" s="12"/>
      <c r="C14" s="42"/>
    </row>
    <row r="15" spans="2:5" ht="59.45" customHeight="1" thickBot="1" x14ac:dyDescent="0.4">
      <c r="B15" s="13" t="s">
        <v>9</v>
      </c>
      <c r="C15" s="43" t="s">
        <v>408</v>
      </c>
      <c r="E15" s="4"/>
    </row>
    <row r="16" spans="2:5" ht="12" customHeight="1" x14ac:dyDescent="0.4">
      <c r="B16" s="5"/>
      <c r="C16" s="6"/>
    </row>
    <row r="17" spans="2:6" ht="15.4" thickBot="1" x14ac:dyDescent="0.4">
      <c r="B17" s="8" t="s">
        <v>11</v>
      </c>
    </row>
    <row r="18" spans="2:6" ht="14.25" thickBot="1" x14ac:dyDescent="0.45">
      <c r="E18" s="15" t="s">
        <v>10</v>
      </c>
      <c r="F18" s="14"/>
    </row>
    <row r="19" spans="2:6" ht="13.5" x14ac:dyDescent="0.35"/>
    <row r="20" spans="2:6" ht="13.5" x14ac:dyDescent="0.35"/>
    <row r="21" spans="2:6" ht="13.5" x14ac:dyDescent="0.35"/>
    <row r="22" spans="2:6" ht="13.5" x14ac:dyDescent="0.35"/>
    <row r="23" spans="2:6" ht="13.5" x14ac:dyDescent="0.35"/>
    <row r="24" spans="2:6" ht="13.5" x14ac:dyDescent="0.35"/>
    <row r="25" spans="2:6" ht="13.5" x14ac:dyDescent="0.35"/>
    <row r="26" spans="2:6" ht="13.5" x14ac:dyDescent="0.35"/>
    <row r="27" spans="2:6" ht="13.5" x14ac:dyDescent="0.35"/>
    <row r="28" spans="2:6" ht="13.5" x14ac:dyDescent="0.35"/>
    <row r="29" spans="2:6" ht="13.5" x14ac:dyDescent="0.35"/>
    <row r="30" spans="2:6" ht="13.5" x14ac:dyDescent="0.35"/>
    <row r="31" spans="2:6" ht="13.5" x14ac:dyDescent="0.35"/>
    <row r="32" spans="2:6" ht="13.5" x14ac:dyDescent="0.35"/>
    <row r="33" ht="13.5" x14ac:dyDescent="0.35"/>
    <row r="34" ht="13.5" x14ac:dyDescent="0.35"/>
    <row r="35" ht="13.5" x14ac:dyDescent="0.35"/>
    <row r="36" ht="13.5" x14ac:dyDescent="0.35"/>
    <row r="37" ht="13.5" x14ac:dyDescent="0.35"/>
    <row r="38" ht="13.5" x14ac:dyDescent="0.35"/>
    <row r="39" ht="13.5" x14ac:dyDescent="0.35"/>
    <row r="40" ht="13.5" x14ac:dyDescent="0.35"/>
    <row r="41" ht="13.5" x14ac:dyDescent="0.35"/>
    <row r="42" ht="13.5" x14ac:dyDescent="0.35"/>
    <row r="43" ht="13.5" x14ac:dyDescent="0.35"/>
    <row r="44" ht="13.5" x14ac:dyDescent="0.35"/>
    <row r="45" ht="13.5" x14ac:dyDescent="0.35"/>
    <row r="46" ht="13.5" x14ac:dyDescent="0.35"/>
    <row r="47" ht="13.5" x14ac:dyDescent="0.35"/>
    <row r="48" ht="13.5" x14ac:dyDescent="0.35"/>
    <row r="49" ht="13.5" x14ac:dyDescent="0.35"/>
    <row r="50" ht="13.5" x14ac:dyDescent="0.35"/>
    <row r="51" ht="13.5" x14ac:dyDescent="0.35"/>
    <row r="52" ht="13.5" x14ac:dyDescent="0.35"/>
    <row r="53" ht="13.5" x14ac:dyDescent="0.35"/>
    <row r="54" ht="13.5" x14ac:dyDescent="0.35"/>
    <row r="55" ht="13.5" x14ac:dyDescent="0.35"/>
    <row r="56" ht="13.5" x14ac:dyDescent="0.35"/>
    <row r="57" ht="13.5" x14ac:dyDescent="0.35"/>
    <row r="58" ht="13.5" x14ac:dyDescent="0.35"/>
    <row r="59" ht="13.5" x14ac:dyDescent="0.35"/>
    <row r="60" ht="13.5" x14ac:dyDescent="0.35"/>
    <row r="61" ht="13.5" x14ac:dyDescent="0.35"/>
    <row r="62" ht="13.9" customHeight="1" x14ac:dyDescent="0.35"/>
  </sheetData>
  <hyperlinks>
    <hyperlink ref="C13" r:id="rId1" display="\\Globalinfra.net\Teams\AW_TW_AM_IM\Private\30 - WATER RESOURCES\(17) PR19\Water Resources Market_tables\WRZ_GIS\AW_WRZ_Dec16_IXW_Ixworth.shp " xr:uid="{D0920276-E7FF-4A76-9C9C-16217CF09A8B}"/>
  </hyperlinks>
  <pageMargins left="0.7" right="0.7" top="0.75" bottom="0.75" header="0.3" footer="0.3"/>
  <pageSetup paperSize="8"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85" zoomScaleNormal="85" workbookViewId="0">
      <selection activeCell="B45" sqref="B45"/>
    </sheetView>
  </sheetViews>
  <sheetFormatPr defaultColWidth="0" defaultRowHeight="13.5" zeroHeight="1" x14ac:dyDescent="0.35"/>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56" width="8.75" customWidth="1"/>
    <col min="57" max="16384" width="8.75" hidden="1"/>
  </cols>
  <sheetData>
    <row r="1" spans="2:27" ht="18.75" x14ac:dyDescent="0.35">
      <c r="B1" s="102" t="s">
        <v>263</v>
      </c>
      <c r="C1" s="102"/>
      <c r="D1" s="102"/>
      <c r="E1" s="102"/>
      <c r="F1" s="102"/>
    </row>
    <row r="2" spans="2:27" ht="13.9" thickBot="1" x14ac:dyDescent="0.4"/>
    <row r="3" spans="2:27" ht="15.4" thickBot="1" x14ac:dyDescent="0.4">
      <c r="B3" s="114" t="s">
        <v>2</v>
      </c>
      <c r="C3" s="115"/>
      <c r="D3" s="124" t="str">
        <f>'Cover sheet'!C5</f>
        <v>Anglian Water</v>
      </c>
      <c r="E3" s="125"/>
      <c r="F3" s="126"/>
    </row>
    <row r="4" spans="2:27" ht="15.4" thickBot="1" x14ac:dyDescent="0.4">
      <c r="B4" s="114" t="s">
        <v>327</v>
      </c>
      <c r="C4" s="115"/>
      <c r="D4" s="124" t="str">
        <f>'Cover sheet'!C6</f>
        <v>Ixworth</v>
      </c>
      <c r="E4" s="125"/>
      <c r="F4" s="126"/>
    </row>
    <row r="5" spans="2:27" ht="15.4" thickBot="1" x14ac:dyDescent="0.4">
      <c r="C5" s="40"/>
      <c r="D5" s="23"/>
    </row>
    <row r="6" spans="2:27" ht="13.9" thickBot="1" x14ac:dyDescent="0.4">
      <c r="B6" s="67" t="s">
        <v>331</v>
      </c>
      <c r="C6" s="66" t="s">
        <v>19</v>
      </c>
      <c r="D6" s="18" t="s">
        <v>20</v>
      </c>
      <c r="E6" s="18" t="s">
        <v>21</v>
      </c>
      <c r="F6" s="81" t="s">
        <v>330</v>
      </c>
      <c r="H6" s="18" t="s">
        <v>307</v>
      </c>
      <c r="I6" s="18" t="s">
        <v>308</v>
      </c>
      <c r="J6" s="18" t="s">
        <v>309</v>
      </c>
      <c r="K6" s="18" t="s">
        <v>310</v>
      </c>
      <c r="L6" s="18" t="s">
        <v>311</v>
      </c>
      <c r="M6" s="18" t="s">
        <v>312</v>
      </c>
      <c r="N6" s="18" t="s">
        <v>313</v>
      </c>
      <c r="O6" s="18" t="s">
        <v>314</v>
      </c>
      <c r="P6" s="18" t="s">
        <v>315</v>
      </c>
      <c r="Q6" s="18" t="s">
        <v>316</v>
      </c>
      <c r="R6" s="18" t="s">
        <v>317</v>
      </c>
      <c r="S6" s="18" t="s">
        <v>318</v>
      </c>
      <c r="T6" s="18" t="s">
        <v>319</v>
      </c>
      <c r="U6" s="18" t="s">
        <v>320</v>
      </c>
      <c r="V6" s="18" t="s">
        <v>321</v>
      </c>
      <c r="W6" s="18" t="s">
        <v>322</v>
      </c>
      <c r="X6" s="18" t="s">
        <v>323</v>
      </c>
      <c r="Y6" s="18" t="s">
        <v>324</v>
      </c>
      <c r="Z6" s="18" t="s">
        <v>325</v>
      </c>
      <c r="AA6" s="18" t="s">
        <v>326</v>
      </c>
    </row>
    <row r="7" spans="2:27" ht="38.25" x14ac:dyDescent="0.35">
      <c r="B7" s="60">
        <v>1</v>
      </c>
      <c r="C7" s="30" t="s">
        <v>264</v>
      </c>
      <c r="D7" s="37" t="s">
        <v>265</v>
      </c>
      <c r="E7" s="37" t="s">
        <v>266</v>
      </c>
      <c r="F7" s="37" t="s">
        <v>24</v>
      </c>
      <c r="H7" s="90" t="s">
        <v>387</v>
      </c>
      <c r="I7" s="90" t="s">
        <v>391</v>
      </c>
      <c r="J7" s="88" t="s">
        <v>394</v>
      </c>
      <c r="K7" s="88" t="s">
        <v>397</v>
      </c>
      <c r="L7" s="88" t="s">
        <v>400</v>
      </c>
      <c r="M7" s="88" t="s">
        <v>401</v>
      </c>
      <c r="N7" s="88" t="s">
        <v>402</v>
      </c>
      <c r="O7" s="33"/>
      <c r="P7" s="33"/>
      <c r="Q7" s="33"/>
      <c r="R7" s="33"/>
      <c r="S7" s="33"/>
      <c r="T7" s="33"/>
      <c r="U7" s="33"/>
      <c r="V7" s="33"/>
      <c r="W7" s="33"/>
      <c r="X7" s="33"/>
      <c r="Y7" s="33"/>
      <c r="Z7" s="33"/>
      <c r="AA7" s="33"/>
    </row>
    <row r="8" spans="2:27" ht="38.25" x14ac:dyDescent="0.35">
      <c r="B8" s="60">
        <v>2</v>
      </c>
      <c r="C8" s="26" t="s">
        <v>267</v>
      </c>
      <c r="D8" s="37" t="s">
        <v>268</v>
      </c>
      <c r="E8" s="37" t="s">
        <v>266</v>
      </c>
      <c r="F8" s="37" t="s">
        <v>24</v>
      </c>
      <c r="H8" s="91" t="s">
        <v>388</v>
      </c>
      <c r="I8" s="91" t="s">
        <v>392</v>
      </c>
      <c r="J8" s="91" t="s">
        <v>395</v>
      </c>
      <c r="K8" s="88" t="s">
        <v>398</v>
      </c>
      <c r="L8" s="91" t="s">
        <v>395</v>
      </c>
      <c r="M8" s="88" t="s">
        <v>398</v>
      </c>
      <c r="N8" s="91" t="s">
        <v>395</v>
      </c>
      <c r="O8" s="33"/>
      <c r="P8" s="33"/>
      <c r="Q8" s="33"/>
      <c r="R8" s="33"/>
      <c r="S8" s="33"/>
      <c r="T8" s="33"/>
      <c r="U8" s="33"/>
      <c r="V8" s="33"/>
      <c r="W8" s="33"/>
      <c r="X8" s="33"/>
      <c r="Y8" s="33"/>
      <c r="Z8" s="33"/>
      <c r="AA8" s="33"/>
    </row>
    <row r="9" spans="2:27" ht="38.25" x14ac:dyDescent="0.35">
      <c r="B9" s="60">
        <v>3</v>
      </c>
      <c r="C9" s="26" t="s">
        <v>270</v>
      </c>
      <c r="D9" s="37" t="s">
        <v>271</v>
      </c>
      <c r="E9" s="37" t="s">
        <v>266</v>
      </c>
      <c r="F9" s="37" t="s">
        <v>24</v>
      </c>
      <c r="H9" s="88" t="s">
        <v>389</v>
      </c>
      <c r="I9" s="88" t="s">
        <v>393</v>
      </c>
      <c r="J9" s="88" t="s">
        <v>396</v>
      </c>
      <c r="K9" s="88" t="s">
        <v>399</v>
      </c>
      <c r="L9" s="88" t="s">
        <v>396</v>
      </c>
      <c r="M9" s="88" t="s">
        <v>399</v>
      </c>
      <c r="N9" s="88" t="s">
        <v>396</v>
      </c>
      <c r="O9" s="33"/>
      <c r="P9" s="33"/>
      <c r="Q9" s="33"/>
      <c r="R9" s="33"/>
      <c r="S9" s="33"/>
      <c r="T9" s="33"/>
      <c r="U9" s="33"/>
      <c r="V9" s="33"/>
      <c r="W9" s="33"/>
      <c r="X9" s="33"/>
      <c r="Y9" s="33"/>
      <c r="Z9" s="33"/>
      <c r="AA9" s="33"/>
    </row>
    <row r="10" spans="2:27" ht="38.25" x14ac:dyDescent="0.35">
      <c r="B10" s="60">
        <v>4</v>
      </c>
      <c r="C10" s="26" t="s">
        <v>273</v>
      </c>
      <c r="D10" s="37" t="s">
        <v>274</v>
      </c>
      <c r="E10" s="37" t="s">
        <v>275</v>
      </c>
      <c r="F10" s="37" t="s">
        <v>24</v>
      </c>
      <c r="H10" s="88" t="s">
        <v>390</v>
      </c>
      <c r="I10" s="88" t="s">
        <v>390</v>
      </c>
      <c r="J10" s="88" t="s">
        <v>390</v>
      </c>
      <c r="K10" s="88" t="s">
        <v>390</v>
      </c>
      <c r="L10" s="88" t="s">
        <v>390</v>
      </c>
      <c r="M10" s="88" t="s">
        <v>390</v>
      </c>
      <c r="N10" s="88" t="s">
        <v>390</v>
      </c>
      <c r="O10" s="33"/>
      <c r="P10" s="33"/>
      <c r="Q10" s="33"/>
      <c r="R10" s="33"/>
      <c r="S10" s="33"/>
      <c r="T10" s="33"/>
      <c r="U10" s="33"/>
      <c r="V10" s="33"/>
      <c r="W10" s="33"/>
      <c r="X10" s="33"/>
      <c r="Y10" s="33"/>
      <c r="Z10" s="33"/>
      <c r="AA10" s="33"/>
    </row>
    <row r="11" spans="2:27" ht="38.25" x14ac:dyDescent="0.35">
      <c r="B11" s="60">
        <v>5</v>
      </c>
      <c r="C11" s="26" t="s">
        <v>277</v>
      </c>
      <c r="D11" s="37" t="s">
        <v>278</v>
      </c>
      <c r="E11" s="37" t="s">
        <v>47</v>
      </c>
      <c r="F11" s="37" t="s">
        <v>24</v>
      </c>
      <c r="H11" s="92" t="s">
        <v>60</v>
      </c>
      <c r="I11" s="92" t="s">
        <v>57</v>
      </c>
      <c r="J11" s="92" t="s">
        <v>57</v>
      </c>
      <c r="K11" s="92" t="s">
        <v>57</v>
      </c>
      <c r="L11" s="92" t="s">
        <v>57</v>
      </c>
      <c r="M11" s="92" t="s">
        <v>57</v>
      </c>
      <c r="N11" s="92" t="s">
        <v>57</v>
      </c>
      <c r="O11" s="33"/>
      <c r="P11" s="33"/>
      <c r="Q11" s="33"/>
      <c r="R11" s="33"/>
      <c r="S11" s="33"/>
      <c r="T11" s="33"/>
      <c r="U11" s="33"/>
      <c r="V11" s="33"/>
      <c r="W11" s="33"/>
      <c r="X11" s="33"/>
      <c r="Y11" s="33"/>
      <c r="Z11" s="33"/>
      <c r="AA11" s="33"/>
    </row>
    <row r="12" spans="2:27" ht="38.65" customHeight="1" x14ac:dyDescent="0.35">
      <c r="B12" s="60">
        <v>6</v>
      </c>
      <c r="C12" s="26" t="s">
        <v>365</v>
      </c>
      <c r="D12" s="37" t="s">
        <v>24</v>
      </c>
      <c r="E12" s="37" t="s">
        <v>266</v>
      </c>
      <c r="F12" s="37" t="s">
        <v>24</v>
      </c>
      <c r="H12" s="33"/>
      <c r="I12" s="33"/>
      <c r="J12" s="33"/>
      <c r="K12" s="33"/>
      <c r="L12" s="33"/>
      <c r="M12" s="33"/>
      <c r="N12" s="33"/>
      <c r="O12" s="33"/>
      <c r="P12" s="33"/>
      <c r="Q12" s="33"/>
      <c r="R12" s="33"/>
      <c r="S12" s="33"/>
      <c r="T12" s="33"/>
      <c r="U12" s="33"/>
      <c r="V12" s="33"/>
      <c r="W12" s="33"/>
      <c r="X12" s="33"/>
      <c r="Y12" s="33"/>
      <c r="Z12" s="33"/>
      <c r="AA12" s="33"/>
    </row>
    <row r="13" spans="2:27" ht="38.25" x14ac:dyDescent="0.35">
      <c r="B13" s="60">
        <v>7</v>
      </c>
      <c r="C13" s="26" t="s">
        <v>280</v>
      </c>
      <c r="D13" s="37" t="s">
        <v>281</v>
      </c>
      <c r="E13" s="37" t="s">
        <v>44</v>
      </c>
      <c r="F13" s="37">
        <v>1</v>
      </c>
      <c r="H13" s="93">
        <v>3</v>
      </c>
      <c r="I13" s="93">
        <v>0.21109759375793713</v>
      </c>
      <c r="J13" s="93">
        <v>2.8476445156281383E-2</v>
      </c>
      <c r="K13" s="93">
        <v>0.15465857306713887</v>
      </c>
      <c r="L13" s="93">
        <v>8.8690601853867471E-2</v>
      </c>
      <c r="M13" s="93">
        <v>1.1810954601244103E-2</v>
      </c>
      <c r="N13" s="93">
        <v>9.6667272599673268E-2</v>
      </c>
      <c r="O13" s="33"/>
      <c r="P13" s="33"/>
      <c r="Q13" s="33"/>
      <c r="R13" s="33"/>
      <c r="S13" s="33"/>
      <c r="T13" s="33"/>
      <c r="U13" s="33"/>
      <c r="V13" s="33"/>
      <c r="W13" s="33"/>
      <c r="X13" s="33"/>
      <c r="Y13" s="33"/>
      <c r="Z13" s="33"/>
      <c r="AA13" s="33"/>
    </row>
    <row r="14" spans="2:27" ht="38.25" x14ac:dyDescent="0.35">
      <c r="B14" s="60">
        <v>8</v>
      </c>
      <c r="C14" s="26" t="s">
        <v>283</v>
      </c>
      <c r="D14" s="37" t="s">
        <v>284</v>
      </c>
      <c r="E14" s="37" t="s">
        <v>285</v>
      </c>
      <c r="F14" s="37">
        <v>2</v>
      </c>
      <c r="H14" s="88">
        <v>29616.383740649144</v>
      </c>
      <c r="I14" s="88">
        <v>1898.0062094277475</v>
      </c>
      <c r="J14" s="88">
        <v>206.04557886319728</v>
      </c>
      <c r="K14" s="88">
        <v>1176.9766305535632</v>
      </c>
      <c r="L14" s="88">
        <v>661.34103944581227</v>
      </c>
      <c r="M14" s="88">
        <v>87.697722213790655</v>
      </c>
      <c r="N14" s="88">
        <v>709.16803157738855</v>
      </c>
      <c r="O14" s="33"/>
      <c r="P14" s="33"/>
      <c r="Q14" s="33"/>
      <c r="R14" s="33"/>
      <c r="S14" s="33"/>
      <c r="T14" s="33"/>
      <c r="U14" s="33"/>
      <c r="V14" s="33"/>
      <c r="W14" s="33"/>
      <c r="X14" s="33"/>
      <c r="Y14" s="33"/>
      <c r="Z14" s="33"/>
      <c r="AA14" s="33"/>
    </row>
    <row r="15" spans="2:27" ht="38.25" x14ac:dyDescent="0.35">
      <c r="B15" s="60">
        <v>9</v>
      </c>
      <c r="C15" s="26" t="s">
        <v>368</v>
      </c>
      <c r="D15" s="37" t="s">
        <v>286</v>
      </c>
      <c r="E15" s="37" t="s">
        <v>287</v>
      </c>
      <c r="F15" s="37">
        <v>2</v>
      </c>
      <c r="H15" s="88">
        <v>2310.7385227657719</v>
      </c>
      <c r="I15" s="88">
        <v>2538.2530409715419</v>
      </c>
      <c r="J15" s="88">
        <v>142.60723713379051</v>
      </c>
      <c r="K15" s="88">
        <v>0</v>
      </c>
      <c r="L15" s="88">
        <v>885.31703836877671</v>
      </c>
      <c r="M15" s="88">
        <v>0</v>
      </c>
      <c r="N15" s="88">
        <v>922.24609460974807</v>
      </c>
      <c r="O15" s="33"/>
      <c r="P15" s="33"/>
      <c r="Q15" s="33"/>
      <c r="R15" s="33"/>
      <c r="S15" s="33"/>
      <c r="T15" s="33"/>
      <c r="U15" s="33"/>
      <c r="V15" s="33"/>
      <c r="W15" s="33"/>
      <c r="X15" s="33"/>
      <c r="Y15" s="33"/>
      <c r="Z15" s="33"/>
      <c r="AA15" s="33"/>
    </row>
    <row r="16" spans="2:27" ht="38.25" x14ac:dyDescent="0.35">
      <c r="B16" s="60">
        <v>10</v>
      </c>
      <c r="C16" s="26" t="s">
        <v>369</v>
      </c>
      <c r="D16" s="37" t="s">
        <v>288</v>
      </c>
      <c r="E16" s="37" t="s">
        <v>287</v>
      </c>
      <c r="F16" s="37">
        <v>2</v>
      </c>
      <c r="H16" s="88">
        <v>494.33552558226035</v>
      </c>
      <c r="I16" s="88">
        <v>250.22840421971648</v>
      </c>
      <c r="J16" s="88">
        <v>455.45844460833399</v>
      </c>
      <c r="K16" s="88">
        <v>311.91368703464661</v>
      </c>
      <c r="L16" s="88">
        <v>1082.3485683631145</v>
      </c>
      <c r="M16" s="88">
        <v>20.954726343729895</v>
      </c>
      <c r="N16" s="88">
        <v>1147.1272079507937</v>
      </c>
      <c r="O16" s="33"/>
      <c r="P16" s="33"/>
      <c r="Q16" s="33"/>
      <c r="R16" s="33"/>
      <c r="S16" s="33"/>
      <c r="T16" s="33"/>
      <c r="U16" s="33"/>
      <c r="V16" s="33"/>
      <c r="W16" s="33"/>
      <c r="X16" s="33"/>
      <c r="Y16" s="33"/>
      <c r="Z16" s="33"/>
      <c r="AA16" s="33"/>
    </row>
    <row r="17" spans="1:27" ht="38.25" x14ac:dyDescent="0.35">
      <c r="B17" s="60">
        <v>11</v>
      </c>
      <c r="C17" s="26" t="s">
        <v>375</v>
      </c>
      <c r="D17" s="37" t="s">
        <v>289</v>
      </c>
      <c r="E17" s="37" t="s">
        <v>287</v>
      </c>
      <c r="F17" s="37">
        <v>2</v>
      </c>
      <c r="H17" s="88">
        <v>0</v>
      </c>
      <c r="I17" s="88">
        <v>335.35046696202852</v>
      </c>
      <c r="J17" s="88">
        <v>136.5669391316066</v>
      </c>
      <c r="K17" s="88">
        <v>147.1630156105079</v>
      </c>
      <c r="L17" s="88">
        <v>435.35309648525282</v>
      </c>
      <c r="M17" s="88">
        <v>10.62700969064363</v>
      </c>
      <c r="N17" s="88">
        <v>466.73062887415148</v>
      </c>
      <c r="O17" s="33"/>
      <c r="P17" s="33"/>
      <c r="Q17" s="33"/>
      <c r="R17" s="33"/>
      <c r="S17" s="33"/>
      <c r="T17" s="33"/>
      <c r="U17" s="33"/>
      <c r="V17" s="33"/>
      <c r="W17" s="33"/>
      <c r="X17" s="33"/>
      <c r="Y17" s="33"/>
      <c r="Z17" s="33"/>
      <c r="AA17" s="33"/>
    </row>
    <row r="18" spans="1:27" ht="38.25" x14ac:dyDescent="0.35">
      <c r="B18" s="60">
        <v>12</v>
      </c>
      <c r="C18" s="26" t="s">
        <v>376</v>
      </c>
      <c r="D18" s="37" t="s">
        <v>290</v>
      </c>
      <c r="E18" s="37" t="s">
        <v>287</v>
      </c>
      <c r="F18" s="37">
        <v>2</v>
      </c>
      <c r="H18" s="88">
        <v>25.34198406616721</v>
      </c>
      <c r="I18" s="88">
        <v>48.53225663854704</v>
      </c>
      <c r="J18" s="88">
        <v>2.2052532747541012</v>
      </c>
      <c r="K18" s="88">
        <v>0</v>
      </c>
      <c r="L18" s="88">
        <v>7.3026865989995171</v>
      </c>
      <c r="M18" s="88">
        <v>0</v>
      </c>
      <c r="N18" s="88">
        <v>7.6602076031953894</v>
      </c>
      <c r="O18" s="33"/>
      <c r="P18" s="33"/>
      <c r="Q18" s="33"/>
      <c r="R18" s="33"/>
      <c r="S18" s="33"/>
      <c r="T18" s="33"/>
      <c r="U18" s="33"/>
      <c r="V18" s="33"/>
      <c r="W18" s="33"/>
      <c r="X18" s="33"/>
      <c r="Y18" s="33"/>
      <c r="Z18" s="33"/>
      <c r="AA18" s="33"/>
    </row>
    <row r="19" spans="1:27" ht="38.25" x14ac:dyDescent="0.35">
      <c r="B19" s="60">
        <v>13</v>
      </c>
      <c r="C19" s="26" t="s">
        <v>377</v>
      </c>
      <c r="D19" s="37" t="s">
        <v>291</v>
      </c>
      <c r="E19" s="37" t="s">
        <v>287</v>
      </c>
      <c r="F19" s="37">
        <v>2</v>
      </c>
      <c r="H19" s="88">
        <v>1068.3754868188259</v>
      </c>
      <c r="I19" s="88">
        <v>1051.7406629959164</v>
      </c>
      <c r="J19" s="88">
        <v>118.91215662971267</v>
      </c>
      <c r="K19" s="88">
        <v>383.22786911864216</v>
      </c>
      <c r="L19" s="88">
        <v>383.74304886364217</v>
      </c>
      <c r="M19" s="88">
        <v>28.512433450788834</v>
      </c>
      <c r="N19" s="88">
        <v>410.45153954171326</v>
      </c>
      <c r="O19" s="33"/>
      <c r="P19" s="33"/>
      <c r="Q19" s="33"/>
      <c r="R19" s="33"/>
      <c r="S19" s="33"/>
      <c r="T19" s="33"/>
      <c r="U19" s="33"/>
      <c r="V19" s="33"/>
      <c r="W19" s="33"/>
      <c r="X19" s="33"/>
      <c r="Y19" s="33"/>
      <c r="Z19" s="33"/>
      <c r="AA19" s="33"/>
    </row>
    <row r="20" spans="1:27" ht="38.25" x14ac:dyDescent="0.35">
      <c r="B20" s="60">
        <v>14</v>
      </c>
      <c r="C20" s="26" t="s">
        <v>378</v>
      </c>
      <c r="D20" s="37" t="s">
        <v>292</v>
      </c>
      <c r="E20" s="37" t="s">
        <v>287</v>
      </c>
      <c r="F20" s="37">
        <v>2</v>
      </c>
      <c r="H20" s="88">
        <v>3898.7915192330256</v>
      </c>
      <c r="I20" s="88">
        <v>4224.1048317877503</v>
      </c>
      <c r="J20" s="88">
        <v>855.75003077819792</v>
      </c>
      <c r="K20" s="88">
        <v>842.30457176379673</v>
      </c>
      <c r="L20" s="88">
        <v>2794.0644386797862</v>
      </c>
      <c r="M20" s="88">
        <v>60.094169485162361</v>
      </c>
      <c r="N20" s="88">
        <v>2954.2156785796019</v>
      </c>
      <c r="O20" s="33"/>
      <c r="P20" s="33"/>
      <c r="Q20" s="33"/>
      <c r="R20" s="33"/>
      <c r="S20" s="33"/>
      <c r="T20" s="33"/>
      <c r="U20" s="33"/>
      <c r="V20" s="33"/>
      <c r="W20" s="33"/>
      <c r="X20" s="33"/>
      <c r="Y20" s="33"/>
      <c r="Z20" s="33"/>
      <c r="AA20" s="33"/>
    </row>
    <row r="21" spans="1:27" ht="38.25" x14ac:dyDescent="0.35">
      <c r="B21" s="60">
        <v>15</v>
      </c>
      <c r="C21" s="26" t="s">
        <v>293</v>
      </c>
      <c r="D21" s="37" t="s">
        <v>294</v>
      </c>
      <c r="E21" s="37" t="s">
        <v>295</v>
      </c>
      <c r="F21" s="37">
        <v>2</v>
      </c>
      <c r="H21" s="88">
        <v>9.4713590724380232</v>
      </c>
      <c r="I21" s="88">
        <v>164.58491529883497</v>
      </c>
      <c r="J21" s="88">
        <v>356.53889053425706</v>
      </c>
      <c r="K21" s="88">
        <v>39.00474238211838</v>
      </c>
      <c r="L21" s="88">
        <v>363.35544898753233</v>
      </c>
      <c r="M21" s="88">
        <v>36.012036843309524</v>
      </c>
      <c r="N21" s="88">
        <v>357.61678734921071</v>
      </c>
      <c r="O21" s="33"/>
      <c r="P21" s="33"/>
      <c r="Q21" s="33"/>
      <c r="R21" s="33"/>
      <c r="S21" s="33"/>
      <c r="T21" s="33"/>
      <c r="U21" s="33"/>
      <c r="V21" s="33"/>
      <c r="W21" s="33"/>
      <c r="X21" s="33"/>
      <c r="Y21" s="33"/>
      <c r="Z21" s="33"/>
      <c r="AA21" s="33"/>
    </row>
    <row r="22" spans="1:27" ht="38.25" x14ac:dyDescent="0.35">
      <c r="B22" s="60">
        <v>16</v>
      </c>
      <c r="C22" s="26" t="s">
        <v>297</v>
      </c>
      <c r="D22" s="37" t="s">
        <v>298</v>
      </c>
      <c r="E22" s="37" t="s">
        <v>295</v>
      </c>
      <c r="F22" s="37">
        <v>2</v>
      </c>
      <c r="H22" s="88">
        <v>13.164306464201594</v>
      </c>
      <c r="I22" s="88">
        <v>222.55484786118404</v>
      </c>
      <c r="J22" s="88">
        <v>415.32074383715269</v>
      </c>
      <c r="K22" s="88">
        <v>71.56510587365176</v>
      </c>
      <c r="L22" s="88">
        <v>422.48465950656026</v>
      </c>
      <c r="M22" s="88">
        <v>68.524207890672471</v>
      </c>
      <c r="N22" s="88">
        <v>416.5748520852805</v>
      </c>
      <c r="O22" s="33"/>
      <c r="P22" s="33"/>
      <c r="Q22" s="33"/>
      <c r="R22" s="33"/>
      <c r="S22" s="33"/>
      <c r="T22" s="33"/>
      <c r="U22" s="33"/>
      <c r="V22" s="33"/>
      <c r="W22" s="33"/>
      <c r="X22" s="33"/>
      <c r="Y22" s="33"/>
      <c r="Z22" s="33"/>
      <c r="AA22" s="33"/>
    </row>
    <row r="23" spans="1:27" ht="38.25" x14ac:dyDescent="0.35">
      <c r="B23" s="60">
        <v>17</v>
      </c>
      <c r="C23" s="26" t="s">
        <v>300</v>
      </c>
      <c r="D23" s="37" t="s">
        <v>301</v>
      </c>
      <c r="E23" s="37" t="s">
        <v>302</v>
      </c>
      <c r="F23" s="37" t="s">
        <v>24</v>
      </c>
      <c r="H23" s="90">
        <v>4</v>
      </c>
      <c r="I23" s="90">
        <v>5</v>
      </c>
      <c r="J23" s="90">
        <v>3</v>
      </c>
      <c r="K23" s="90">
        <v>5</v>
      </c>
      <c r="L23" s="90">
        <v>3</v>
      </c>
      <c r="M23" s="90">
        <v>5</v>
      </c>
      <c r="N23" s="90">
        <v>3</v>
      </c>
      <c r="O23" s="33"/>
      <c r="P23" s="33"/>
      <c r="Q23" s="33"/>
      <c r="R23" s="33"/>
      <c r="S23" s="33"/>
      <c r="T23" s="33"/>
      <c r="U23" s="33"/>
      <c r="V23" s="33"/>
      <c r="W23" s="33"/>
      <c r="X23" s="33"/>
      <c r="Y23" s="33"/>
      <c r="Z23" s="33"/>
      <c r="AA23" s="33"/>
    </row>
    <row r="24" spans="1:27" ht="38.25" x14ac:dyDescent="0.4">
      <c r="A24" s="5"/>
      <c r="B24" s="60">
        <v>18</v>
      </c>
      <c r="C24" s="26" t="s">
        <v>304</v>
      </c>
      <c r="D24" s="37" t="s">
        <v>305</v>
      </c>
      <c r="E24" s="37" t="s">
        <v>302</v>
      </c>
      <c r="F24" s="37" t="s">
        <v>24</v>
      </c>
      <c r="G24" s="5"/>
      <c r="H24" s="94">
        <v>5</v>
      </c>
      <c r="I24" s="94">
        <v>5</v>
      </c>
      <c r="J24" s="94">
        <v>3</v>
      </c>
      <c r="K24" s="94">
        <v>5</v>
      </c>
      <c r="L24" s="94">
        <v>3</v>
      </c>
      <c r="M24" s="94">
        <v>5</v>
      </c>
      <c r="N24" s="94">
        <v>3</v>
      </c>
      <c r="O24" s="20"/>
      <c r="P24" s="20"/>
      <c r="Q24" s="20"/>
      <c r="R24" s="20"/>
      <c r="S24" s="20"/>
      <c r="T24" s="20"/>
      <c r="U24" s="20"/>
      <c r="V24" s="20"/>
      <c r="W24" s="20"/>
      <c r="X24" s="20"/>
      <c r="Y24" s="20"/>
      <c r="Z24" s="20"/>
      <c r="AA24" s="20"/>
    </row>
    <row r="25" spans="1:27" x14ac:dyDescent="0.35"/>
    <row r="26" spans="1:27" x14ac:dyDescent="0.35"/>
    <row r="27" spans="1:27" x14ac:dyDescent="0.35"/>
    <row r="28" spans="1:27" ht="13.9" x14ac:dyDescent="0.4">
      <c r="B28" s="48" t="s">
        <v>333</v>
      </c>
    </row>
    <row r="29" spans="1:27" x14ac:dyDescent="0.35"/>
    <row r="30" spans="1:27" x14ac:dyDescent="0.35">
      <c r="B30" s="49"/>
      <c r="C30" t="s">
        <v>334</v>
      </c>
    </row>
    <row r="31" spans="1:27" x14ac:dyDescent="0.35"/>
    <row r="32" spans="1:27" x14ac:dyDescent="0.35">
      <c r="B32" s="50"/>
      <c r="C32" t="s">
        <v>335</v>
      </c>
    </row>
    <row r="33" spans="2:9" x14ac:dyDescent="0.35"/>
    <row r="34" spans="2:9" x14ac:dyDescent="0.35"/>
    <row r="35" spans="2:9" x14ac:dyDescent="0.35"/>
    <row r="36" spans="2:9" ht="14.25" x14ac:dyDescent="0.45">
      <c r="B36" s="118" t="s">
        <v>342</v>
      </c>
      <c r="C36" s="119"/>
      <c r="D36" s="119"/>
      <c r="E36" s="119"/>
      <c r="F36" s="119"/>
      <c r="G36" s="119"/>
      <c r="H36" s="119"/>
      <c r="I36" s="120"/>
    </row>
    <row r="37" spans="2:9" x14ac:dyDescent="0.35"/>
    <row r="38" spans="2:9" s="6" customFormat="1" x14ac:dyDescent="0.35">
      <c r="B38" s="52" t="s">
        <v>331</v>
      </c>
      <c r="C38" s="121" t="s">
        <v>329</v>
      </c>
      <c r="D38" s="121"/>
      <c r="E38" s="121"/>
      <c r="F38" s="121"/>
      <c r="G38" s="121"/>
      <c r="H38" s="121"/>
      <c r="I38" s="121"/>
    </row>
    <row r="39" spans="2:9" s="6" customFormat="1" ht="42" customHeight="1" x14ac:dyDescent="0.35">
      <c r="B39" s="53">
        <v>1</v>
      </c>
      <c r="C39" s="109" t="s">
        <v>366</v>
      </c>
      <c r="D39" s="110"/>
      <c r="E39" s="110"/>
      <c r="F39" s="110"/>
      <c r="G39" s="110"/>
      <c r="H39" s="110"/>
      <c r="I39" s="110"/>
    </row>
    <row r="40" spans="2:9" s="6" customFormat="1" ht="25.5" customHeight="1" x14ac:dyDescent="0.35">
      <c r="B40" s="53">
        <v>2</v>
      </c>
      <c r="C40" s="109" t="s">
        <v>269</v>
      </c>
      <c r="D40" s="110"/>
      <c r="E40" s="110"/>
      <c r="F40" s="110"/>
      <c r="G40" s="110"/>
      <c r="H40" s="110"/>
      <c r="I40" s="110"/>
    </row>
    <row r="41" spans="2:9" s="6" customFormat="1" ht="27" customHeight="1" x14ac:dyDescent="0.35">
      <c r="B41" s="53">
        <v>3</v>
      </c>
      <c r="C41" s="109" t="s">
        <v>272</v>
      </c>
      <c r="D41" s="110"/>
      <c r="E41" s="110"/>
      <c r="F41" s="110"/>
      <c r="G41" s="110"/>
      <c r="H41" s="110"/>
      <c r="I41" s="110"/>
    </row>
    <row r="42" spans="2:9" s="6" customFormat="1" ht="40.5" customHeight="1" x14ac:dyDescent="0.35">
      <c r="B42" s="53">
        <v>4</v>
      </c>
      <c r="C42" s="109" t="s">
        <v>276</v>
      </c>
      <c r="D42" s="110"/>
      <c r="E42" s="110"/>
      <c r="F42" s="110"/>
      <c r="G42" s="110"/>
      <c r="H42" s="110"/>
      <c r="I42" s="110"/>
    </row>
    <row r="43" spans="2:9" s="6" customFormat="1" ht="40.5" customHeight="1" x14ac:dyDescent="0.35">
      <c r="B43" s="53">
        <v>5</v>
      </c>
      <c r="C43" s="109" t="s">
        <v>279</v>
      </c>
      <c r="D43" s="110"/>
      <c r="E43" s="110"/>
      <c r="F43" s="110"/>
      <c r="G43" s="110"/>
      <c r="H43" s="110"/>
      <c r="I43" s="110"/>
    </row>
    <row r="44" spans="2:9" s="6" customFormat="1" ht="50.65" customHeight="1" x14ac:dyDescent="0.35">
      <c r="B44" s="53">
        <v>6</v>
      </c>
      <c r="C44" s="109" t="s">
        <v>367</v>
      </c>
      <c r="D44" s="110"/>
      <c r="E44" s="110"/>
      <c r="F44" s="110"/>
      <c r="G44" s="110"/>
      <c r="H44" s="110"/>
      <c r="I44" s="110"/>
    </row>
    <row r="45" spans="2:9" s="6" customFormat="1" ht="27.4" customHeight="1" x14ac:dyDescent="0.35">
      <c r="B45" s="53">
        <v>7</v>
      </c>
      <c r="C45" s="109" t="s">
        <v>282</v>
      </c>
      <c r="D45" s="110"/>
      <c r="E45" s="110"/>
      <c r="F45" s="110"/>
      <c r="G45" s="110"/>
      <c r="H45" s="110"/>
      <c r="I45" s="110"/>
    </row>
    <row r="46" spans="2:9" s="6" customFormat="1" ht="37.15" customHeight="1" x14ac:dyDescent="0.35">
      <c r="B46" s="53">
        <v>8</v>
      </c>
      <c r="C46" s="109" t="s">
        <v>370</v>
      </c>
      <c r="D46" s="110"/>
      <c r="E46" s="110"/>
      <c r="F46" s="110"/>
      <c r="G46" s="110"/>
      <c r="H46" s="110"/>
      <c r="I46" s="110"/>
    </row>
    <row r="47" spans="2:9" s="6" customFormat="1" ht="31.5" customHeight="1" x14ac:dyDescent="0.35">
      <c r="B47" s="53">
        <v>9</v>
      </c>
      <c r="C47" s="109" t="s">
        <v>371</v>
      </c>
      <c r="D47" s="110"/>
      <c r="E47" s="110"/>
      <c r="F47" s="110"/>
      <c r="G47" s="110"/>
      <c r="H47" s="110"/>
      <c r="I47" s="110"/>
    </row>
    <row r="48" spans="2:9" s="6" customFormat="1" ht="28.9" customHeight="1" x14ac:dyDescent="0.35">
      <c r="B48" s="53">
        <v>10</v>
      </c>
      <c r="C48" s="109" t="s">
        <v>372</v>
      </c>
      <c r="D48" s="110"/>
      <c r="E48" s="110"/>
      <c r="F48" s="110"/>
      <c r="G48" s="110"/>
      <c r="H48" s="110"/>
      <c r="I48" s="110"/>
    </row>
    <row r="49" spans="2:9" s="6" customFormat="1" ht="33" customHeight="1" x14ac:dyDescent="0.35">
      <c r="B49" s="53">
        <v>11</v>
      </c>
      <c r="C49" s="109" t="s">
        <v>373</v>
      </c>
      <c r="D49" s="110"/>
      <c r="E49" s="110"/>
      <c r="F49" s="110"/>
      <c r="G49" s="110"/>
      <c r="H49" s="110"/>
      <c r="I49" s="110"/>
    </row>
    <row r="50" spans="2:9" s="6" customFormat="1" ht="59.65" customHeight="1" x14ac:dyDescent="0.35">
      <c r="B50" s="53">
        <v>12</v>
      </c>
      <c r="C50" s="109" t="s">
        <v>374</v>
      </c>
      <c r="D50" s="110"/>
      <c r="E50" s="110"/>
      <c r="F50" s="110"/>
      <c r="G50" s="110"/>
      <c r="H50" s="110"/>
      <c r="I50" s="110"/>
    </row>
    <row r="51" spans="2:9" s="6" customFormat="1" ht="25.5" customHeight="1" x14ac:dyDescent="0.35">
      <c r="B51" s="53">
        <v>13</v>
      </c>
      <c r="C51" s="109" t="s">
        <v>380</v>
      </c>
      <c r="D51" s="110"/>
      <c r="E51" s="110"/>
      <c r="F51" s="110"/>
      <c r="G51" s="110"/>
      <c r="H51" s="110"/>
      <c r="I51" s="110"/>
    </row>
    <row r="52" spans="2:9" s="6" customFormat="1" ht="25.9" customHeight="1" x14ac:dyDescent="0.35">
      <c r="B52" s="53">
        <v>14</v>
      </c>
      <c r="C52" s="109" t="s">
        <v>379</v>
      </c>
      <c r="D52" s="110"/>
      <c r="E52" s="110"/>
      <c r="F52" s="110"/>
      <c r="G52" s="110"/>
      <c r="H52" s="110"/>
      <c r="I52" s="110"/>
    </row>
    <row r="53" spans="2:9" s="6" customFormat="1" ht="22.9" customHeight="1" x14ac:dyDescent="0.35">
      <c r="B53" s="53">
        <v>15</v>
      </c>
      <c r="C53" s="109" t="s">
        <v>296</v>
      </c>
      <c r="D53" s="110"/>
      <c r="E53" s="110"/>
      <c r="F53" s="110"/>
      <c r="G53" s="110"/>
      <c r="H53" s="110"/>
      <c r="I53" s="110"/>
    </row>
    <row r="54" spans="2:9" s="6" customFormat="1" ht="28.9" customHeight="1" x14ac:dyDescent="0.35">
      <c r="B54" s="53">
        <v>16</v>
      </c>
      <c r="C54" s="109" t="s">
        <v>299</v>
      </c>
      <c r="D54" s="110"/>
      <c r="E54" s="110"/>
      <c r="F54" s="110"/>
      <c r="G54" s="110"/>
      <c r="H54" s="110"/>
      <c r="I54" s="110"/>
    </row>
    <row r="55" spans="2:9" s="6" customFormat="1" ht="41.65" customHeight="1" x14ac:dyDescent="0.35">
      <c r="B55" s="53">
        <v>17</v>
      </c>
      <c r="C55" s="109" t="s">
        <v>303</v>
      </c>
      <c r="D55" s="110"/>
      <c r="E55" s="110"/>
      <c r="F55" s="110"/>
      <c r="G55" s="110"/>
      <c r="H55" s="110"/>
      <c r="I55" s="110"/>
    </row>
    <row r="56" spans="2:9" s="6" customFormat="1" ht="58.5" customHeight="1" x14ac:dyDescent="0.35">
      <c r="B56" s="53">
        <v>18</v>
      </c>
      <c r="C56" s="109" t="s">
        <v>306</v>
      </c>
      <c r="D56" s="110"/>
      <c r="E56" s="110"/>
      <c r="F56" s="110"/>
      <c r="G56" s="110"/>
      <c r="H56" s="110"/>
      <c r="I56" s="110"/>
    </row>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row r="68" x14ac:dyDescent="0.35"/>
    <row r="69" x14ac:dyDescent="0.35"/>
    <row r="70" x14ac:dyDescent="0.35"/>
    <row r="71" x14ac:dyDescent="0.35"/>
    <row r="72" x14ac:dyDescent="0.35"/>
    <row r="73" x14ac:dyDescent="0.3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tabSelected="1" zoomScale="70" zoomScaleNormal="70" workbookViewId="0">
      <pane ySplit="3" topLeftCell="A4" activePane="bottomLeft" state="frozen"/>
      <selection activeCell="C3" sqref="C3"/>
      <selection pane="bottomLeft" activeCell="D7" sqref="D7"/>
    </sheetView>
  </sheetViews>
  <sheetFormatPr defaultColWidth="0" defaultRowHeight="13.5" x14ac:dyDescent="0.35"/>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x14ac:dyDescent="0.35">
      <c r="B1" s="102" t="s">
        <v>12</v>
      </c>
      <c r="C1" s="102"/>
      <c r="D1" s="2" t="str">
        <f>'Cover sheet'!C1</f>
        <v>Anglian Water</v>
      </c>
    </row>
    <row r="2" spans="2:6" ht="12" customHeight="1" thickBot="1" x14ac:dyDescent="0.4"/>
    <row r="3" spans="2:6" ht="30" customHeight="1" thickBot="1" x14ac:dyDescent="0.4">
      <c r="B3" s="16" t="s">
        <v>13</v>
      </c>
      <c r="C3" s="17" t="s">
        <v>14</v>
      </c>
      <c r="D3" s="18" t="s">
        <v>15</v>
      </c>
      <c r="E3" s="17" t="s">
        <v>16</v>
      </c>
      <c r="F3" s="17" t="s">
        <v>17</v>
      </c>
    </row>
    <row r="4" spans="2:6" ht="14.45" customHeight="1" x14ac:dyDescent="0.35">
      <c r="B4" s="101">
        <v>43858</v>
      </c>
      <c r="C4" s="19" t="s">
        <v>418</v>
      </c>
      <c r="D4" s="19" t="s">
        <v>419</v>
      </c>
      <c r="E4" s="20"/>
      <c r="F4" s="20"/>
    </row>
    <row r="5" spans="2:6" x14ac:dyDescent="0.35">
      <c r="B5" s="101">
        <v>43929</v>
      </c>
      <c r="C5" s="19" t="s">
        <v>418</v>
      </c>
      <c r="D5" s="19" t="s">
        <v>421</v>
      </c>
      <c r="E5" s="20"/>
      <c r="F5" s="20"/>
    </row>
    <row r="6" spans="2:6" x14ac:dyDescent="0.35">
      <c r="B6" s="101">
        <v>44893</v>
      </c>
      <c r="C6" s="19"/>
      <c r="D6" s="19" t="s">
        <v>422</v>
      </c>
      <c r="E6" s="20"/>
      <c r="F6" s="20"/>
    </row>
    <row r="7" spans="2:6" x14ac:dyDescent="0.35">
      <c r="B7" s="19"/>
      <c r="C7" s="19"/>
      <c r="D7" s="19"/>
      <c r="E7" s="20"/>
      <c r="F7" s="20"/>
    </row>
    <row r="8" spans="2:6" x14ac:dyDescent="0.35">
      <c r="B8" s="19"/>
      <c r="C8" s="19"/>
      <c r="D8" s="19"/>
      <c r="E8" s="20"/>
      <c r="F8" s="20"/>
    </row>
    <row r="9" spans="2:6" x14ac:dyDescent="0.35">
      <c r="B9" s="19"/>
      <c r="C9" s="19"/>
      <c r="D9" s="19"/>
      <c r="E9" s="20"/>
      <c r="F9" s="20"/>
    </row>
    <row r="10" spans="2:6" x14ac:dyDescent="0.35">
      <c r="B10" s="19"/>
      <c r="C10" s="19"/>
      <c r="D10" s="19"/>
      <c r="E10" s="20"/>
      <c r="F10" s="20"/>
    </row>
    <row r="11" spans="2:6" x14ac:dyDescent="0.35">
      <c r="B11" s="20"/>
      <c r="C11" s="20"/>
      <c r="D11" s="20"/>
      <c r="E11" s="20"/>
      <c r="F11" s="20"/>
    </row>
    <row r="12" spans="2:6" x14ac:dyDescent="0.35">
      <c r="B12" s="20"/>
      <c r="C12" s="20"/>
      <c r="D12" s="20"/>
      <c r="E12" s="20"/>
      <c r="F12" s="20"/>
    </row>
    <row r="13" spans="2:6" x14ac:dyDescent="0.35">
      <c r="B13" s="20"/>
      <c r="C13" s="20"/>
      <c r="D13" s="20"/>
      <c r="E13" s="20"/>
      <c r="F13" s="20"/>
    </row>
    <row r="14" spans="2:6" x14ac:dyDescent="0.35">
      <c r="B14" s="20"/>
      <c r="C14" s="20"/>
      <c r="D14" s="20"/>
      <c r="E14" s="20"/>
      <c r="F14" s="20"/>
    </row>
    <row r="15" spans="2:6" x14ac:dyDescent="0.35">
      <c r="B15" s="20"/>
      <c r="C15" s="20"/>
      <c r="D15" s="20"/>
      <c r="E15" s="20"/>
      <c r="F15" s="20"/>
    </row>
    <row r="16" spans="2:6" x14ac:dyDescent="0.35">
      <c r="B16" s="20"/>
      <c r="C16" s="20"/>
      <c r="D16" s="20"/>
      <c r="E16" s="20"/>
      <c r="F16" s="20"/>
    </row>
    <row r="17" spans="2:6" x14ac:dyDescent="0.35">
      <c r="B17" s="20"/>
      <c r="C17" s="20"/>
      <c r="D17" s="20"/>
      <c r="E17" s="20"/>
      <c r="F17" s="20"/>
    </row>
    <row r="18" spans="2:6" x14ac:dyDescent="0.35">
      <c r="B18" s="20"/>
      <c r="C18" s="20"/>
      <c r="D18" s="20"/>
      <c r="E18" s="20"/>
      <c r="F18" s="20"/>
    </row>
    <row r="19" spans="2:6" x14ac:dyDescent="0.35">
      <c r="B19" s="20"/>
      <c r="C19" s="20"/>
      <c r="D19" s="20"/>
      <c r="E19" s="20"/>
      <c r="F19" s="20"/>
    </row>
    <row r="20" spans="2:6" x14ac:dyDescent="0.35">
      <c r="B20" s="20"/>
      <c r="C20" s="20"/>
      <c r="D20" s="20"/>
      <c r="E20" s="20"/>
      <c r="F20" s="20"/>
    </row>
    <row r="21" spans="2:6" x14ac:dyDescent="0.35">
      <c r="B21" s="20"/>
      <c r="C21" s="20"/>
      <c r="D21" s="20"/>
      <c r="E21" s="20"/>
      <c r="F21" s="20"/>
    </row>
    <row r="22" spans="2:6" x14ac:dyDescent="0.35">
      <c r="B22" s="20"/>
      <c r="C22" s="20"/>
      <c r="D22" s="20"/>
      <c r="E22" s="20"/>
      <c r="F22" s="20"/>
    </row>
    <row r="23" spans="2:6" x14ac:dyDescent="0.35">
      <c r="B23" s="20"/>
      <c r="C23" s="20"/>
      <c r="D23" s="20"/>
      <c r="E23" s="20"/>
      <c r="F23" s="20"/>
    </row>
    <row r="24" spans="2:6" x14ac:dyDescent="0.35">
      <c r="B24" s="20"/>
      <c r="C24" s="20"/>
      <c r="D24" s="20"/>
      <c r="E24" s="20"/>
      <c r="F24" s="20"/>
    </row>
    <row r="25" spans="2:6" x14ac:dyDescent="0.35">
      <c r="B25" s="20"/>
      <c r="C25" s="20"/>
      <c r="D25" s="20"/>
      <c r="E25" s="20"/>
      <c r="F25" s="20"/>
    </row>
    <row r="26" spans="2:6" x14ac:dyDescent="0.35">
      <c r="B26" s="20"/>
      <c r="C26" s="20"/>
      <c r="D26" s="20"/>
      <c r="E26" s="20"/>
      <c r="F26" s="20"/>
    </row>
    <row r="27" spans="2:6" x14ac:dyDescent="0.35">
      <c r="B27" s="20"/>
      <c r="C27" s="20"/>
      <c r="D27" s="20"/>
      <c r="E27" s="20"/>
      <c r="F27" s="20"/>
    </row>
    <row r="28" spans="2:6" x14ac:dyDescent="0.35">
      <c r="B28" s="20"/>
      <c r="C28" s="20"/>
      <c r="D28" s="20"/>
      <c r="E28" s="20"/>
      <c r="F28" s="20"/>
    </row>
    <row r="29" spans="2:6" x14ac:dyDescent="0.35">
      <c r="B29" s="20"/>
      <c r="C29" s="20"/>
      <c r="D29" s="20"/>
      <c r="E29" s="20"/>
      <c r="F29" s="20"/>
    </row>
    <row r="30" spans="2:6" x14ac:dyDescent="0.35">
      <c r="B30" s="20"/>
      <c r="C30" s="20"/>
      <c r="D30" s="20"/>
      <c r="E30" s="20"/>
      <c r="F30" s="20"/>
    </row>
    <row r="31" spans="2:6" x14ac:dyDescent="0.35">
      <c r="B31" s="20"/>
      <c r="C31" s="20"/>
      <c r="D31" s="20"/>
      <c r="E31" s="20"/>
      <c r="F31" s="20"/>
    </row>
    <row r="32" spans="2:6" x14ac:dyDescent="0.35">
      <c r="B32" s="20"/>
      <c r="C32" s="20"/>
      <c r="D32" s="20"/>
      <c r="E32" s="20"/>
      <c r="F32" s="20"/>
    </row>
    <row r="33" spans="2:6" x14ac:dyDescent="0.35">
      <c r="B33" s="20"/>
      <c r="C33" s="20"/>
      <c r="D33" s="20"/>
      <c r="E33" s="20"/>
      <c r="F33" s="20"/>
    </row>
    <row r="34" spans="2:6" x14ac:dyDescent="0.35">
      <c r="B34" s="20"/>
      <c r="C34" s="20"/>
      <c r="D34" s="20"/>
      <c r="E34" s="20"/>
      <c r="F34" s="20"/>
    </row>
    <row r="35" spans="2:6" x14ac:dyDescent="0.35">
      <c r="B35" s="20"/>
      <c r="C35" s="20"/>
      <c r="D35" s="20"/>
      <c r="E35" s="20"/>
      <c r="F35" s="20"/>
    </row>
    <row r="36" spans="2:6" x14ac:dyDescent="0.35">
      <c r="B36" s="20"/>
      <c r="C36" s="20"/>
      <c r="D36" s="20"/>
      <c r="E36" s="20"/>
      <c r="F36" s="20"/>
    </row>
    <row r="37" spans="2:6" x14ac:dyDescent="0.3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70" zoomScaleNormal="70" workbookViewId="0">
      <pane ySplit="6" topLeftCell="A7" activePane="bottomLeft" state="frozen"/>
      <selection activeCell="E25" sqref="E25"/>
      <selection pane="bottomLeft" activeCell="D18" sqref="D18"/>
    </sheetView>
  </sheetViews>
  <sheetFormatPr defaultColWidth="0" defaultRowHeight="13.5" zeroHeight="1" x14ac:dyDescent="0.35"/>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9" customWidth="1"/>
    <col min="9" max="9" width="19.25" customWidth="1"/>
    <col min="10" max="11" width="8.75" customWidth="1"/>
    <col min="12" max="12" width="0" hidden="1" customWidth="1"/>
    <col min="13" max="16384" width="8.75" hidden="1"/>
  </cols>
  <sheetData>
    <row r="1" spans="2:9" ht="25.15" customHeight="1" x14ac:dyDescent="0.35">
      <c r="B1" s="1" t="s">
        <v>18</v>
      </c>
      <c r="C1" s="21"/>
      <c r="D1" s="22"/>
      <c r="E1" s="21"/>
      <c r="H1"/>
    </row>
    <row r="2" spans="2:9" s="23" customFormat="1" ht="13.9" thickBot="1" x14ac:dyDescent="0.4">
      <c r="H2" s="24"/>
    </row>
    <row r="3" spans="2:9" s="23" customFormat="1" ht="15.4" thickBot="1" x14ac:dyDescent="0.4">
      <c r="B3" s="114" t="s">
        <v>2</v>
      </c>
      <c r="C3" s="115"/>
      <c r="D3" s="116" t="str">
        <f>'Cover sheet'!C5</f>
        <v>Anglian Water</v>
      </c>
      <c r="E3" s="116"/>
      <c r="F3" s="116"/>
      <c r="G3" s="68"/>
      <c r="H3" s="24"/>
    </row>
    <row r="4" spans="2:9" s="23" customFormat="1" ht="19.149999999999999" customHeight="1" thickBot="1" x14ac:dyDescent="0.4">
      <c r="B4" s="114" t="s">
        <v>327</v>
      </c>
      <c r="C4" s="115"/>
      <c r="D4" s="116" t="str">
        <f>'Cover sheet'!C6</f>
        <v>Ixworth</v>
      </c>
      <c r="E4" s="116"/>
      <c r="F4" s="116"/>
      <c r="G4" s="68"/>
      <c r="H4" s="24"/>
    </row>
    <row r="5" spans="2:9" s="23" customFormat="1" ht="15" thickBot="1" x14ac:dyDescent="0.55000000000000004">
      <c r="B5" s="25"/>
      <c r="C5" s="25"/>
      <c r="H5" s="24"/>
    </row>
    <row r="6" spans="2:9" ht="16.899999999999999" customHeight="1" thickBot="1" x14ac:dyDescent="0.4">
      <c r="B6" s="17" t="s">
        <v>331</v>
      </c>
      <c r="C6" s="18" t="s">
        <v>22</v>
      </c>
      <c r="D6" s="18" t="s">
        <v>20</v>
      </c>
      <c r="E6" s="69" t="s">
        <v>21</v>
      </c>
      <c r="F6" s="81" t="s">
        <v>330</v>
      </c>
      <c r="G6" s="74"/>
      <c r="H6" s="103" t="s">
        <v>381</v>
      </c>
      <c r="I6" s="104"/>
    </row>
    <row r="7" spans="2:9" ht="40.15" customHeight="1" x14ac:dyDescent="0.35">
      <c r="B7" s="27">
        <v>1</v>
      </c>
      <c r="C7" s="46" t="s">
        <v>23</v>
      </c>
      <c r="D7" s="46" t="s">
        <v>24</v>
      </c>
      <c r="E7" s="61" t="s">
        <v>332</v>
      </c>
      <c r="F7" s="27" t="s">
        <v>24</v>
      </c>
      <c r="G7" s="63"/>
      <c r="H7" s="28" t="s">
        <v>409</v>
      </c>
      <c r="I7" s="99" t="s">
        <v>407</v>
      </c>
    </row>
    <row r="8" spans="2:9" ht="40.15" customHeight="1" x14ac:dyDescent="0.35">
      <c r="B8" s="27">
        <v>2</v>
      </c>
      <c r="C8" s="46" t="s">
        <v>25</v>
      </c>
      <c r="D8" s="46" t="s">
        <v>24</v>
      </c>
      <c r="E8" s="61" t="s">
        <v>26</v>
      </c>
      <c r="F8" s="27">
        <v>0</v>
      </c>
      <c r="G8" s="63"/>
      <c r="H8" s="28" t="s">
        <v>410</v>
      </c>
    </row>
    <row r="9" spans="2:9" ht="40.15" customHeight="1" x14ac:dyDescent="0.35">
      <c r="B9" s="27">
        <v>3</v>
      </c>
      <c r="C9" s="46" t="s">
        <v>27</v>
      </c>
      <c r="D9" s="46" t="s">
        <v>24</v>
      </c>
      <c r="E9" s="61" t="s">
        <v>28</v>
      </c>
      <c r="F9" s="27">
        <v>0</v>
      </c>
      <c r="G9" s="63"/>
      <c r="H9" s="100">
        <v>1</v>
      </c>
    </row>
    <row r="10" spans="2:9" ht="40.15" customHeight="1" x14ac:dyDescent="0.35">
      <c r="B10" s="27">
        <v>4</v>
      </c>
      <c r="C10" s="46" t="s">
        <v>30</v>
      </c>
      <c r="D10" s="46" t="s">
        <v>24</v>
      </c>
      <c r="E10" s="61" t="s">
        <v>28</v>
      </c>
      <c r="F10" s="27">
        <v>0</v>
      </c>
      <c r="G10" s="63"/>
      <c r="H10" s="100">
        <v>0</v>
      </c>
    </row>
    <row r="11" spans="2:9" ht="40.15" customHeight="1" x14ac:dyDescent="0.35">
      <c r="B11" s="27">
        <v>5</v>
      </c>
      <c r="C11" s="46" t="s">
        <v>32</v>
      </c>
      <c r="D11" s="46" t="s">
        <v>24</v>
      </c>
      <c r="E11" s="61" t="s">
        <v>28</v>
      </c>
      <c r="F11" s="27">
        <v>0</v>
      </c>
      <c r="G11" s="63"/>
      <c r="H11" s="100">
        <v>0</v>
      </c>
    </row>
    <row r="12" spans="2:9" ht="40.15" customHeight="1" x14ac:dyDescent="0.35">
      <c r="B12" s="27">
        <v>6</v>
      </c>
      <c r="C12" s="46" t="s">
        <v>34</v>
      </c>
      <c r="D12" s="46" t="s">
        <v>24</v>
      </c>
      <c r="E12" s="61" t="s">
        <v>28</v>
      </c>
      <c r="F12" s="27">
        <v>0</v>
      </c>
      <c r="G12" s="63"/>
      <c r="H12" s="100">
        <v>0</v>
      </c>
    </row>
    <row r="13" spans="2:9" ht="40.15" customHeight="1" x14ac:dyDescent="0.35">
      <c r="B13" s="27">
        <v>7</v>
      </c>
      <c r="C13" s="46" t="s">
        <v>36</v>
      </c>
      <c r="D13" s="46" t="s">
        <v>24</v>
      </c>
      <c r="E13" s="61" t="s">
        <v>28</v>
      </c>
      <c r="F13" s="27" t="s">
        <v>24</v>
      </c>
      <c r="G13" s="63"/>
      <c r="H13" s="28" t="s">
        <v>411</v>
      </c>
    </row>
    <row r="14" spans="2:9" ht="40.15" customHeight="1" x14ac:dyDescent="0.35">
      <c r="B14" s="27">
        <v>8</v>
      </c>
      <c r="C14" s="46" t="s">
        <v>37</v>
      </c>
      <c r="D14" s="46" t="s">
        <v>24</v>
      </c>
      <c r="E14" s="61" t="s">
        <v>38</v>
      </c>
      <c r="F14" s="27">
        <v>0</v>
      </c>
      <c r="G14" s="63"/>
      <c r="H14" s="28" t="s">
        <v>412</v>
      </c>
    </row>
    <row r="15" spans="2:9" ht="40.15" customHeight="1" x14ac:dyDescent="0.35">
      <c r="B15" s="27">
        <v>9</v>
      </c>
      <c r="C15" s="46" t="s">
        <v>39</v>
      </c>
      <c r="D15" s="47" t="s">
        <v>24</v>
      </c>
      <c r="E15" s="61" t="s">
        <v>38</v>
      </c>
      <c r="F15" s="27">
        <v>0</v>
      </c>
      <c r="G15" s="63"/>
      <c r="H15" s="28" t="s">
        <v>413</v>
      </c>
    </row>
    <row r="16" spans="2:9" ht="40.15" customHeight="1" x14ac:dyDescent="0.35">
      <c r="B16" s="27">
        <v>10</v>
      </c>
      <c r="C16" s="46" t="s">
        <v>41</v>
      </c>
      <c r="D16" s="47" t="s">
        <v>24</v>
      </c>
      <c r="E16" s="75" t="s">
        <v>38</v>
      </c>
      <c r="F16" s="27">
        <v>0</v>
      </c>
      <c r="G16" s="63"/>
      <c r="H16" s="28" t="s">
        <v>414</v>
      </c>
    </row>
    <row r="17" spans="2:8" ht="40.15" customHeight="1" x14ac:dyDescent="0.35">
      <c r="B17" s="27">
        <v>11</v>
      </c>
      <c r="C17" s="46" t="s">
        <v>347</v>
      </c>
      <c r="D17" s="47" t="s">
        <v>24</v>
      </c>
      <c r="E17" s="75" t="s">
        <v>266</v>
      </c>
      <c r="F17" s="27" t="s">
        <v>24</v>
      </c>
      <c r="G17" s="63"/>
      <c r="H17" s="28" t="s">
        <v>415</v>
      </c>
    </row>
    <row r="18" spans="2:8" ht="40.15" customHeight="1" x14ac:dyDescent="0.35">
      <c r="B18" s="27">
        <v>12</v>
      </c>
      <c r="C18" s="46" t="s">
        <v>43</v>
      </c>
      <c r="D18" s="47" t="s">
        <v>24</v>
      </c>
      <c r="E18" s="75" t="s">
        <v>44</v>
      </c>
      <c r="F18" s="27">
        <v>1</v>
      </c>
      <c r="G18" s="63"/>
      <c r="H18" s="28">
        <v>0</v>
      </c>
    </row>
    <row r="19" spans="2:8" ht="40.15" customHeight="1" x14ac:dyDescent="0.35">
      <c r="B19" s="27">
        <v>13</v>
      </c>
      <c r="C19" s="46" t="s">
        <v>46</v>
      </c>
      <c r="D19" s="46" t="s">
        <v>24</v>
      </c>
      <c r="E19" s="75" t="s">
        <v>47</v>
      </c>
      <c r="F19" s="27" t="s">
        <v>24</v>
      </c>
      <c r="G19" s="63"/>
      <c r="H19" s="28" t="s">
        <v>61</v>
      </c>
    </row>
    <row r="20" spans="2:8" ht="40.15" customHeight="1" x14ac:dyDescent="0.35">
      <c r="B20" s="27">
        <v>14</v>
      </c>
      <c r="C20" s="46" t="s">
        <v>49</v>
      </c>
      <c r="D20" s="47" t="s">
        <v>24</v>
      </c>
      <c r="E20" s="75" t="s">
        <v>50</v>
      </c>
      <c r="F20" s="27" t="s">
        <v>348</v>
      </c>
      <c r="G20" s="63"/>
      <c r="H20" s="28" t="s">
        <v>420</v>
      </c>
    </row>
    <row r="21" spans="2:8" ht="40.15" customHeight="1" x14ac:dyDescent="0.35">
      <c r="B21" s="27">
        <v>15</v>
      </c>
      <c r="C21" s="46" t="s">
        <v>52</v>
      </c>
      <c r="D21" s="46" t="s">
        <v>24</v>
      </c>
      <c r="E21" s="75" t="s">
        <v>266</v>
      </c>
      <c r="F21" s="27" t="s">
        <v>24</v>
      </c>
      <c r="G21" s="63"/>
      <c r="H21" s="28" t="s">
        <v>416</v>
      </c>
    </row>
    <row r="22" spans="2:8" ht="40.15" customHeight="1" x14ac:dyDescent="0.35">
      <c r="B22" s="27">
        <v>16</v>
      </c>
      <c r="C22" s="46" t="s">
        <v>53</v>
      </c>
      <c r="D22" s="46" t="s">
        <v>24</v>
      </c>
      <c r="E22" s="75" t="s">
        <v>266</v>
      </c>
      <c r="F22" s="27" t="s">
        <v>24</v>
      </c>
      <c r="G22" s="63"/>
      <c r="H22" s="28" t="s">
        <v>417</v>
      </c>
    </row>
    <row r="23" spans="2:8" x14ac:dyDescent="0.35"/>
    <row r="24" spans="2:8" ht="13.9" customHeight="1" x14ac:dyDescent="0.35"/>
    <row r="25" spans="2:8" ht="13.9" x14ac:dyDescent="0.4">
      <c r="B25" s="48" t="s">
        <v>333</v>
      </c>
    </row>
    <row r="26" spans="2:8" x14ac:dyDescent="0.35"/>
    <row r="27" spans="2:8" x14ac:dyDescent="0.35">
      <c r="B27" s="49"/>
      <c r="C27" t="s">
        <v>334</v>
      </c>
    </row>
    <row r="28" spans="2:8" x14ac:dyDescent="0.35"/>
    <row r="29" spans="2:8" x14ac:dyDescent="0.35">
      <c r="B29" s="50"/>
      <c r="C29" t="s">
        <v>335</v>
      </c>
    </row>
    <row r="30" spans="2:8" x14ac:dyDescent="0.35"/>
    <row r="31" spans="2:8" x14ac:dyDescent="0.35"/>
    <row r="32" spans="2:8" x14ac:dyDescent="0.35"/>
    <row r="33" spans="1:11" ht="14.25" x14ac:dyDescent="0.45">
      <c r="B33" s="105" t="s">
        <v>336</v>
      </c>
      <c r="C33" s="106"/>
      <c r="D33" s="106"/>
      <c r="E33" s="106"/>
      <c r="F33" s="107"/>
      <c r="G33" s="70"/>
      <c r="H33" s="57"/>
      <c r="I33" s="57"/>
      <c r="J33" s="57"/>
      <c r="K33" s="58"/>
    </row>
    <row r="34" spans="1:11" s="6" customFormat="1" ht="13.9" customHeight="1" x14ac:dyDescent="0.35">
      <c r="H34" s="42"/>
    </row>
    <row r="35" spans="1:11" s="6" customFormat="1" ht="13.9" customHeight="1" x14ac:dyDescent="0.35">
      <c r="B35" s="54" t="s">
        <v>328</v>
      </c>
      <c r="C35" s="108" t="s">
        <v>329</v>
      </c>
      <c r="D35" s="108"/>
      <c r="E35" s="108"/>
      <c r="F35" s="108"/>
      <c r="G35" s="71"/>
    </row>
    <row r="36" spans="1:11" s="56" customFormat="1" ht="73.150000000000006" customHeight="1" x14ac:dyDescent="0.35">
      <c r="A36" s="6"/>
      <c r="B36" s="53">
        <v>1</v>
      </c>
      <c r="C36" s="111" t="s">
        <v>344</v>
      </c>
      <c r="D36" s="112"/>
      <c r="E36" s="112"/>
      <c r="F36" s="113"/>
      <c r="G36" s="72"/>
      <c r="H36" s="55"/>
      <c r="I36" s="55"/>
      <c r="J36" s="55"/>
    </row>
    <row r="37" spans="1:11" s="56" customFormat="1" ht="57" customHeight="1" x14ac:dyDescent="0.35">
      <c r="A37" s="6"/>
      <c r="B37" s="53">
        <v>2</v>
      </c>
      <c r="C37" s="109" t="s">
        <v>345</v>
      </c>
      <c r="D37" s="109"/>
      <c r="E37" s="109"/>
      <c r="F37" s="109"/>
      <c r="G37" s="72"/>
    </row>
    <row r="38" spans="1:11" s="56" customFormat="1" ht="40.15" customHeight="1" x14ac:dyDescent="0.35">
      <c r="A38" s="6"/>
      <c r="B38" s="53">
        <v>3</v>
      </c>
      <c r="C38" s="109" t="s">
        <v>29</v>
      </c>
      <c r="D38" s="109"/>
      <c r="E38" s="109"/>
      <c r="F38" s="109"/>
      <c r="G38" s="72"/>
    </row>
    <row r="39" spans="1:11" s="56" customFormat="1" ht="40.15" customHeight="1" x14ac:dyDescent="0.35">
      <c r="A39" s="6"/>
      <c r="B39" s="53">
        <v>4</v>
      </c>
      <c r="C39" s="109" t="s">
        <v>31</v>
      </c>
      <c r="D39" s="109"/>
      <c r="E39" s="109"/>
      <c r="F39" s="109"/>
      <c r="G39" s="72"/>
    </row>
    <row r="40" spans="1:11" s="56" customFormat="1" ht="40.15" customHeight="1" x14ac:dyDescent="0.35">
      <c r="A40" s="6"/>
      <c r="B40" s="53">
        <v>5</v>
      </c>
      <c r="C40" s="109" t="s">
        <v>33</v>
      </c>
      <c r="D40" s="109"/>
      <c r="E40" s="109"/>
      <c r="F40" s="109"/>
      <c r="G40" s="72"/>
    </row>
    <row r="41" spans="1:11" s="56" customFormat="1" ht="40.15" customHeight="1" x14ac:dyDescent="0.35">
      <c r="A41" s="6"/>
      <c r="B41" s="53">
        <v>6</v>
      </c>
      <c r="C41" s="109" t="s">
        <v>35</v>
      </c>
      <c r="D41" s="109"/>
      <c r="E41" s="109"/>
      <c r="F41" s="109"/>
      <c r="G41" s="72"/>
    </row>
    <row r="42" spans="1:11" s="56" customFormat="1" ht="60" customHeight="1" x14ac:dyDescent="0.35">
      <c r="A42" s="6"/>
      <c r="B42" s="53">
        <v>7</v>
      </c>
      <c r="C42" s="109" t="s">
        <v>383</v>
      </c>
      <c r="D42" s="109"/>
      <c r="E42" s="109"/>
      <c r="F42" s="109"/>
      <c r="G42" s="72"/>
    </row>
    <row r="43" spans="1:11" s="56" customFormat="1" ht="66" customHeight="1" x14ac:dyDescent="0.35">
      <c r="A43" s="6"/>
      <c r="B43" s="53">
        <v>8</v>
      </c>
      <c r="C43" s="109" t="s">
        <v>346</v>
      </c>
      <c r="D43" s="109"/>
      <c r="E43" s="109"/>
      <c r="F43" s="109"/>
      <c r="G43" s="72"/>
    </row>
    <row r="44" spans="1:11" s="56" customFormat="1" ht="49.5" customHeight="1" x14ac:dyDescent="0.35">
      <c r="A44" s="6"/>
      <c r="B44" s="53">
        <v>9</v>
      </c>
      <c r="C44" s="109" t="s">
        <v>40</v>
      </c>
      <c r="D44" s="109"/>
      <c r="E44" s="109"/>
      <c r="F44" s="109"/>
      <c r="G44" s="72"/>
    </row>
    <row r="45" spans="1:11" s="56" customFormat="1" ht="47.65" customHeight="1" x14ac:dyDescent="0.35">
      <c r="A45" s="6"/>
      <c r="B45" s="53">
        <v>10</v>
      </c>
      <c r="C45" s="110" t="s">
        <v>42</v>
      </c>
      <c r="D45" s="110"/>
      <c r="E45" s="110"/>
      <c r="F45" s="110"/>
      <c r="G45" s="73"/>
    </row>
    <row r="46" spans="1:11" s="56" customFormat="1" ht="77.650000000000006" customHeight="1" x14ac:dyDescent="0.35">
      <c r="A46" s="6"/>
      <c r="B46" s="53">
        <v>11</v>
      </c>
      <c r="C46" s="110" t="s">
        <v>384</v>
      </c>
      <c r="D46" s="110"/>
      <c r="E46" s="110"/>
      <c r="F46" s="110"/>
      <c r="G46" s="73"/>
    </row>
    <row r="47" spans="1:11" s="56" customFormat="1" ht="40.15" customHeight="1" x14ac:dyDescent="0.35">
      <c r="A47" s="6"/>
      <c r="B47" s="53">
        <v>12</v>
      </c>
      <c r="C47" s="110" t="s">
        <v>45</v>
      </c>
      <c r="D47" s="110"/>
      <c r="E47" s="110"/>
      <c r="F47" s="110"/>
      <c r="G47" s="73"/>
    </row>
    <row r="48" spans="1:11" s="56" customFormat="1" ht="40.15" customHeight="1" x14ac:dyDescent="0.35">
      <c r="A48" s="6"/>
      <c r="B48" s="53">
        <v>13</v>
      </c>
      <c r="C48" s="110" t="s">
        <v>48</v>
      </c>
      <c r="D48" s="110"/>
      <c r="E48" s="110"/>
      <c r="F48" s="110"/>
      <c r="G48" s="73"/>
    </row>
    <row r="49" spans="1:7" s="56" customFormat="1" ht="47.65" customHeight="1" x14ac:dyDescent="0.35">
      <c r="A49" s="6"/>
      <c r="B49" s="53">
        <v>14</v>
      </c>
      <c r="C49" s="110" t="s">
        <v>51</v>
      </c>
      <c r="D49" s="110"/>
      <c r="E49" s="110"/>
      <c r="F49" s="110"/>
      <c r="G49" s="73"/>
    </row>
    <row r="50" spans="1:7" s="56" customFormat="1" ht="91.15" customHeight="1" x14ac:dyDescent="0.35">
      <c r="A50" s="6"/>
      <c r="B50" s="53">
        <v>15</v>
      </c>
      <c r="C50" s="110" t="s">
        <v>385</v>
      </c>
      <c r="D50" s="110"/>
      <c r="E50" s="110"/>
      <c r="F50" s="110"/>
      <c r="G50" s="73"/>
    </row>
    <row r="51" spans="1:7" s="56" customFormat="1" ht="149.65" customHeight="1" x14ac:dyDescent="0.35">
      <c r="A51" s="6"/>
      <c r="B51" s="53">
        <v>16</v>
      </c>
      <c r="C51" s="110" t="s">
        <v>386</v>
      </c>
      <c r="D51" s="110"/>
      <c r="E51" s="110"/>
      <c r="F51" s="110"/>
      <c r="G51" s="73"/>
    </row>
    <row r="52" spans="1:7" x14ac:dyDescent="0.35"/>
    <row r="53" spans="1:7" x14ac:dyDescent="0.35">
      <c r="B53" s="105" t="s">
        <v>362</v>
      </c>
      <c r="C53" s="106"/>
      <c r="D53" s="106"/>
      <c r="E53" s="106"/>
      <c r="F53" s="107"/>
    </row>
    <row r="54" spans="1:7" ht="13.9" thickBot="1" x14ac:dyDescent="0.4"/>
    <row r="55" spans="1:7" ht="13.9" thickBot="1" x14ac:dyDescent="0.4">
      <c r="B55" s="76" t="s">
        <v>331</v>
      </c>
      <c r="C55" s="77" t="s">
        <v>349</v>
      </c>
      <c r="D55" s="77" t="s">
        <v>350</v>
      </c>
    </row>
    <row r="56" spans="1:7" ht="51.4" thickBot="1" x14ac:dyDescent="0.4">
      <c r="B56" s="78">
        <v>1</v>
      </c>
      <c r="C56" s="79" t="s">
        <v>351</v>
      </c>
      <c r="D56" s="79" t="s">
        <v>355</v>
      </c>
    </row>
    <row r="57" spans="1:7" ht="64.150000000000006" thickBot="1" x14ac:dyDescent="0.4">
      <c r="B57" s="78">
        <v>2</v>
      </c>
      <c r="C57" s="79" t="s">
        <v>352</v>
      </c>
      <c r="D57" s="79" t="s">
        <v>356</v>
      </c>
    </row>
    <row r="58" spans="1:7" ht="89.65" thickBot="1" x14ac:dyDescent="0.4">
      <c r="B58" s="78">
        <v>3</v>
      </c>
      <c r="C58" s="79" t="s">
        <v>357</v>
      </c>
      <c r="D58" s="79" t="s">
        <v>359</v>
      </c>
    </row>
    <row r="59" spans="1:7" ht="127.9" thickBot="1" x14ac:dyDescent="0.4">
      <c r="B59" s="78">
        <v>4</v>
      </c>
      <c r="C59" s="79" t="s">
        <v>358</v>
      </c>
      <c r="D59" s="79" t="s">
        <v>360</v>
      </c>
    </row>
    <row r="60" spans="1:7" ht="38.65" thickBot="1" x14ac:dyDescent="0.4">
      <c r="B60" s="78">
        <v>5</v>
      </c>
      <c r="C60" s="79" t="s">
        <v>353</v>
      </c>
      <c r="D60" s="79" t="s">
        <v>361</v>
      </c>
    </row>
    <row r="61" spans="1:7" x14ac:dyDescent="0.35"/>
    <row r="62" spans="1:7" ht="38.25" x14ac:dyDescent="0.35">
      <c r="C62" s="80" t="s">
        <v>354</v>
      </c>
    </row>
    <row r="63" spans="1:7" x14ac:dyDescent="0.35"/>
    <row r="64" spans="1:7" x14ac:dyDescent="0.35"/>
    <row r="65" x14ac:dyDescent="0.35"/>
    <row r="66" ht="31.15" customHeight="1" x14ac:dyDescent="0.35"/>
    <row r="67" ht="13.9" hidden="1" customHeight="1" x14ac:dyDescent="0.35"/>
    <row r="68" ht="13.9" hidden="1" customHeight="1" x14ac:dyDescent="0.35"/>
    <row r="69" ht="13.9" hidden="1" customHeight="1" x14ac:dyDescent="0.35"/>
    <row r="70" ht="13.9" hidden="1" customHeight="1" x14ac:dyDescent="0.35"/>
    <row r="71" ht="13.9" hidden="1" customHeight="1" x14ac:dyDescent="0.35"/>
    <row r="72" ht="13.9" hidden="1" customHeight="1" x14ac:dyDescent="0.35"/>
    <row r="73" ht="13.9" hidden="1" customHeight="1" x14ac:dyDescent="0.35"/>
    <row r="74" ht="31.15" hidden="1" customHeight="1" x14ac:dyDescent="0.35"/>
    <row r="75" ht="13.9" hidden="1" customHeight="1" x14ac:dyDescent="0.35"/>
    <row r="76" ht="13.9" hidden="1" customHeight="1" x14ac:dyDescent="0.35"/>
    <row r="78" ht="31.15" hidden="1" customHeight="1" x14ac:dyDescent="0.35"/>
    <row r="79" ht="78.400000000000006" hidden="1" customHeight="1" x14ac:dyDescent="0.35"/>
    <row r="82" ht="123.4" hidden="1" customHeight="1"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hyperlinks>
    <hyperlink ref="I7" r:id="rId1" xr:uid="{FEC29A20-333B-4F32-ACB2-C20D71D6D6A6}"/>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I8" sqref="I8"/>
    </sheetView>
  </sheetViews>
  <sheetFormatPr defaultColWidth="0" defaultRowHeight="13.5" zeroHeight="1" x14ac:dyDescent="0.35"/>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35">
      <c r="B1" s="1" t="s">
        <v>54</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5.4" thickBot="1" x14ac:dyDescent="0.4">
      <c r="A3" s="23"/>
      <c r="B3" s="114" t="s">
        <v>2</v>
      </c>
      <c r="C3" s="127"/>
      <c r="D3" s="124" t="str">
        <f>'Cover sheet'!C5</f>
        <v>Anglian Water</v>
      </c>
      <c r="E3" s="125"/>
      <c r="F3" s="126"/>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4" t="s">
        <v>327</v>
      </c>
      <c r="C4" s="127"/>
      <c r="D4" s="124" t="str">
        <f>'Cover sheet'!C6</f>
        <v>Ixworth</v>
      </c>
      <c r="E4" s="125"/>
      <c r="F4" s="126"/>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23"/>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1:88" ht="13.9" thickBot="1" x14ac:dyDescent="0.4">
      <c r="B6" s="17" t="s">
        <v>331</v>
      </c>
      <c r="C6" s="17" t="s">
        <v>19</v>
      </c>
      <c r="D6" s="18" t="s">
        <v>20</v>
      </c>
      <c r="E6" s="18" t="s">
        <v>21</v>
      </c>
      <c r="F6" s="81" t="s">
        <v>330</v>
      </c>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40.15" customHeight="1" x14ac:dyDescent="0.35">
      <c r="B7" s="84">
        <v>1</v>
      </c>
      <c r="C7" s="82" t="s">
        <v>364</v>
      </c>
      <c r="D7" s="31" t="s">
        <v>139</v>
      </c>
      <c r="E7" s="31" t="s">
        <v>44</v>
      </c>
      <c r="F7" s="31">
        <v>2</v>
      </c>
      <c r="G7" s="32"/>
      <c r="H7" s="88">
        <v>6.2</v>
      </c>
      <c r="I7" s="88">
        <v>6.2</v>
      </c>
      <c r="J7" s="88">
        <v>6.2</v>
      </c>
      <c r="K7" s="88">
        <v>6.2</v>
      </c>
      <c r="L7" s="88">
        <v>6.2</v>
      </c>
      <c r="M7" s="88">
        <v>6.2</v>
      </c>
      <c r="N7" s="88">
        <v>6.2</v>
      </c>
      <c r="O7" s="88">
        <v>6.2</v>
      </c>
      <c r="P7" s="88">
        <v>6.2</v>
      </c>
      <c r="Q7" s="88">
        <v>6.2</v>
      </c>
      <c r="R7" s="88">
        <v>6.2</v>
      </c>
      <c r="S7" s="88">
        <v>6.2</v>
      </c>
      <c r="T7" s="88">
        <v>6.2</v>
      </c>
      <c r="U7" s="88">
        <v>6.2</v>
      </c>
      <c r="V7" s="88">
        <v>6.2</v>
      </c>
      <c r="W7" s="88">
        <v>6.2</v>
      </c>
      <c r="X7" s="88">
        <v>6.2</v>
      </c>
      <c r="Y7" s="88">
        <v>6.2</v>
      </c>
      <c r="Z7" s="88">
        <v>6.2</v>
      </c>
      <c r="AA7" s="88">
        <v>6.2</v>
      </c>
      <c r="AB7" s="88">
        <v>6.2</v>
      </c>
      <c r="AC7" s="88">
        <v>6.2</v>
      </c>
      <c r="AD7" s="88">
        <v>6.2</v>
      </c>
      <c r="AE7" s="88">
        <v>6.2</v>
      </c>
      <c r="AF7" s="89">
        <v>6.2</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40.15" customHeight="1" x14ac:dyDescent="0.35">
      <c r="B8" s="85">
        <f>B7+1</f>
        <v>2</v>
      </c>
      <c r="C8" s="83" t="s">
        <v>363</v>
      </c>
      <c r="D8" s="36" t="s">
        <v>141</v>
      </c>
      <c r="E8" s="37" t="s">
        <v>44</v>
      </c>
      <c r="F8" s="37">
        <v>2</v>
      </c>
      <c r="G8" s="32"/>
      <c r="H8" s="88">
        <v>0</v>
      </c>
      <c r="I8" s="88">
        <v>0</v>
      </c>
      <c r="J8" s="88">
        <v>0</v>
      </c>
      <c r="K8" s="88">
        <v>0</v>
      </c>
      <c r="L8" s="88">
        <v>0</v>
      </c>
      <c r="M8" s="88">
        <v>0</v>
      </c>
      <c r="N8" s="88">
        <v>0</v>
      </c>
      <c r="O8" s="88">
        <v>0</v>
      </c>
      <c r="P8" s="88">
        <v>0</v>
      </c>
      <c r="Q8" s="88">
        <v>0</v>
      </c>
      <c r="R8" s="88">
        <v>0</v>
      </c>
      <c r="S8" s="88">
        <v>0</v>
      </c>
      <c r="T8" s="88">
        <v>0</v>
      </c>
      <c r="U8" s="88">
        <v>0</v>
      </c>
      <c r="V8" s="88">
        <v>0</v>
      </c>
      <c r="W8" s="88">
        <v>0</v>
      </c>
      <c r="X8" s="88">
        <v>0</v>
      </c>
      <c r="Y8" s="88">
        <v>0</v>
      </c>
      <c r="Z8" s="88">
        <v>0</v>
      </c>
      <c r="AA8" s="88">
        <v>0</v>
      </c>
      <c r="AB8" s="88">
        <v>0</v>
      </c>
      <c r="AC8" s="88">
        <v>0</v>
      </c>
      <c r="AD8" s="88">
        <v>0</v>
      </c>
      <c r="AE8" s="88">
        <v>0</v>
      </c>
      <c r="AF8" s="89">
        <v>0</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40.15" customHeight="1" x14ac:dyDescent="0.35">
      <c r="B9" s="85">
        <f t="shared" ref="B9:B12" si="0">B8+1</f>
        <v>3</v>
      </c>
      <c r="C9" s="83" t="s">
        <v>143</v>
      </c>
      <c r="D9" s="36" t="s">
        <v>144</v>
      </c>
      <c r="E9" s="37" t="s">
        <v>44</v>
      </c>
      <c r="F9" s="37">
        <v>2</v>
      </c>
      <c r="G9" s="32"/>
      <c r="H9" s="88">
        <v>0</v>
      </c>
      <c r="I9" s="88">
        <v>0</v>
      </c>
      <c r="J9" s="88">
        <v>0</v>
      </c>
      <c r="K9" s="88">
        <v>0</v>
      </c>
      <c r="L9" s="88">
        <v>-3</v>
      </c>
      <c r="M9" s="88">
        <v>-3</v>
      </c>
      <c r="N9" s="88">
        <v>-3</v>
      </c>
      <c r="O9" s="88">
        <v>-3</v>
      </c>
      <c r="P9" s="88">
        <v>-3</v>
      </c>
      <c r="Q9" s="88">
        <v>-3</v>
      </c>
      <c r="R9" s="88">
        <v>-3</v>
      </c>
      <c r="S9" s="88">
        <v>-3</v>
      </c>
      <c r="T9" s="88">
        <v>-3</v>
      </c>
      <c r="U9" s="88">
        <v>-3</v>
      </c>
      <c r="V9" s="88">
        <v>-3</v>
      </c>
      <c r="W9" s="88">
        <v>-3</v>
      </c>
      <c r="X9" s="88">
        <v>-3</v>
      </c>
      <c r="Y9" s="88">
        <v>-3</v>
      </c>
      <c r="Z9" s="88">
        <v>-3</v>
      </c>
      <c r="AA9" s="88">
        <v>-3</v>
      </c>
      <c r="AB9" s="88">
        <v>-3</v>
      </c>
      <c r="AC9" s="88">
        <v>-3</v>
      </c>
      <c r="AD9" s="88">
        <v>-3</v>
      </c>
      <c r="AE9" s="88">
        <v>-3</v>
      </c>
      <c r="AF9" s="89">
        <v>-3</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40.15" customHeight="1" x14ac:dyDescent="0.35">
      <c r="B10" s="85">
        <f t="shared" si="0"/>
        <v>4</v>
      </c>
      <c r="C10" s="83" t="s">
        <v>146</v>
      </c>
      <c r="D10" s="36" t="s">
        <v>147</v>
      </c>
      <c r="E10" s="37" t="s">
        <v>44</v>
      </c>
      <c r="F10" s="37">
        <v>2</v>
      </c>
      <c r="G10" s="32"/>
      <c r="H10" s="88">
        <v>0</v>
      </c>
      <c r="I10" s="88">
        <v>0</v>
      </c>
      <c r="J10" s="88">
        <v>0</v>
      </c>
      <c r="K10" s="88">
        <v>0</v>
      </c>
      <c r="L10" s="88">
        <v>0</v>
      </c>
      <c r="M10" s="88">
        <v>0</v>
      </c>
      <c r="N10" s="88">
        <v>0</v>
      </c>
      <c r="O10" s="88">
        <v>0</v>
      </c>
      <c r="P10" s="88">
        <v>0</v>
      </c>
      <c r="Q10" s="88">
        <v>0</v>
      </c>
      <c r="R10" s="88">
        <v>0</v>
      </c>
      <c r="S10" s="88">
        <v>0</v>
      </c>
      <c r="T10" s="88">
        <v>0</v>
      </c>
      <c r="U10" s="88">
        <v>0</v>
      </c>
      <c r="V10" s="88">
        <v>0</v>
      </c>
      <c r="W10" s="88">
        <v>0</v>
      </c>
      <c r="X10" s="88">
        <v>0</v>
      </c>
      <c r="Y10" s="88">
        <v>0</v>
      </c>
      <c r="Z10" s="88">
        <v>0</v>
      </c>
      <c r="AA10" s="88">
        <v>0</v>
      </c>
      <c r="AB10" s="88">
        <v>0</v>
      </c>
      <c r="AC10" s="88">
        <v>0</v>
      </c>
      <c r="AD10" s="88">
        <v>0</v>
      </c>
      <c r="AE10" s="88">
        <v>0</v>
      </c>
      <c r="AF10" s="89">
        <v>0</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40.15" customHeight="1" x14ac:dyDescent="0.35">
      <c r="B11" s="85">
        <f t="shared" si="0"/>
        <v>5</v>
      </c>
      <c r="C11" s="83" t="s">
        <v>149</v>
      </c>
      <c r="D11" s="36" t="s">
        <v>150</v>
      </c>
      <c r="E11" s="37" t="s">
        <v>44</v>
      </c>
      <c r="F11" s="37">
        <v>2</v>
      </c>
      <c r="G11" s="32"/>
      <c r="H11" s="88">
        <v>0</v>
      </c>
      <c r="I11" s="88">
        <v>0</v>
      </c>
      <c r="J11" s="88">
        <v>0</v>
      </c>
      <c r="K11" s="88">
        <v>0</v>
      </c>
      <c r="L11" s="88">
        <v>0</v>
      </c>
      <c r="M11" s="88">
        <v>0</v>
      </c>
      <c r="N11" s="88">
        <v>0</v>
      </c>
      <c r="O11" s="88">
        <v>0</v>
      </c>
      <c r="P11" s="88">
        <v>0</v>
      </c>
      <c r="Q11" s="88">
        <v>0</v>
      </c>
      <c r="R11" s="88">
        <v>0</v>
      </c>
      <c r="S11" s="88">
        <v>0</v>
      </c>
      <c r="T11" s="88">
        <v>0</v>
      </c>
      <c r="U11" s="88">
        <v>0</v>
      </c>
      <c r="V11" s="88">
        <v>0</v>
      </c>
      <c r="W11" s="88">
        <v>0</v>
      </c>
      <c r="X11" s="88">
        <v>0</v>
      </c>
      <c r="Y11" s="88">
        <v>0</v>
      </c>
      <c r="Z11" s="88">
        <v>0</v>
      </c>
      <c r="AA11" s="88">
        <v>0</v>
      </c>
      <c r="AB11" s="88">
        <v>0</v>
      </c>
      <c r="AC11" s="88">
        <v>0</v>
      </c>
      <c r="AD11" s="88">
        <v>0</v>
      </c>
      <c r="AE11" s="88">
        <v>0</v>
      </c>
      <c r="AF11" s="89">
        <v>0</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1:88" ht="40.15" customHeight="1" x14ac:dyDescent="0.35">
      <c r="B12" s="85">
        <f t="shared" si="0"/>
        <v>6</v>
      </c>
      <c r="C12" s="83" t="s">
        <v>152</v>
      </c>
      <c r="D12" s="36" t="s">
        <v>153</v>
      </c>
      <c r="E12" s="37" t="s">
        <v>44</v>
      </c>
      <c r="F12" s="37">
        <v>2</v>
      </c>
      <c r="G12" s="32"/>
      <c r="H12" s="95">
        <v>0.10854681593669201</v>
      </c>
      <c r="I12" s="95">
        <v>0.10854681593669201</v>
      </c>
      <c r="J12" s="95">
        <v>0.10854681593669201</v>
      </c>
      <c r="K12" s="95">
        <v>0.10854681593669201</v>
      </c>
      <c r="L12" s="95">
        <v>5.6024163064099103E-2</v>
      </c>
      <c r="M12" s="95">
        <v>5.6024163064099103E-2</v>
      </c>
      <c r="N12" s="95">
        <v>5.6024163064099103E-2</v>
      </c>
      <c r="O12" s="95">
        <v>5.6024163064099103E-2</v>
      </c>
      <c r="P12" s="95">
        <v>5.6024163064099103E-2</v>
      </c>
      <c r="Q12" s="95">
        <v>5.6024163064099103E-2</v>
      </c>
      <c r="R12" s="95">
        <v>5.6024163064099103E-2</v>
      </c>
      <c r="S12" s="95">
        <v>5.6024163064099103E-2</v>
      </c>
      <c r="T12" s="95">
        <v>5.6024163064099103E-2</v>
      </c>
      <c r="U12" s="95">
        <v>5.6024163064099103E-2</v>
      </c>
      <c r="V12" s="95">
        <v>5.6024163064099103E-2</v>
      </c>
      <c r="W12" s="95">
        <v>5.6024163064099103E-2</v>
      </c>
      <c r="X12" s="95">
        <v>5.6024163064099103E-2</v>
      </c>
      <c r="Y12" s="95">
        <v>5.6024163064099103E-2</v>
      </c>
      <c r="Z12" s="95">
        <v>5.6024163064099103E-2</v>
      </c>
      <c r="AA12" s="95">
        <v>5.6024163064099103E-2</v>
      </c>
      <c r="AB12" s="95">
        <v>5.6024163064099103E-2</v>
      </c>
      <c r="AC12" s="95">
        <v>5.6024163064099103E-2</v>
      </c>
      <c r="AD12" s="95">
        <v>5.6024163064099103E-2</v>
      </c>
      <c r="AE12" s="95">
        <v>5.6024163064099103E-2</v>
      </c>
      <c r="AF12" s="95">
        <v>5.6024163064099103E-2</v>
      </c>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row>
    <row r="13" spans="1:88" x14ac:dyDescent="0.35"/>
    <row r="14" spans="1:88" x14ac:dyDescent="0.35"/>
    <row r="15" spans="1:88" x14ac:dyDescent="0.35"/>
    <row r="16" spans="1:88" ht="13.9" x14ac:dyDescent="0.4">
      <c r="B16" s="48" t="s">
        <v>333</v>
      </c>
    </row>
    <row r="17" spans="2:9" x14ac:dyDescent="0.35"/>
    <row r="18" spans="2:9" x14ac:dyDescent="0.35">
      <c r="B18" s="49"/>
      <c r="C18" t="s">
        <v>334</v>
      </c>
    </row>
    <row r="19" spans="2:9" x14ac:dyDescent="0.35"/>
    <row r="20" spans="2:9" x14ac:dyDescent="0.35">
      <c r="B20" s="50"/>
      <c r="C20" t="s">
        <v>335</v>
      </c>
    </row>
    <row r="21" spans="2:9" x14ac:dyDescent="0.35"/>
    <row r="22" spans="2:9" x14ac:dyDescent="0.35"/>
    <row r="23" spans="2:9" x14ac:dyDescent="0.35"/>
    <row r="24" spans="2:9" ht="14.25" x14ac:dyDescent="0.45">
      <c r="B24" s="118" t="s">
        <v>337</v>
      </c>
      <c r="C24" s="119"/>
      <c r="D24" s="119"/>
      <c r="E24" s="119"/>
      <c r="F24" s="119"/>
      <c r="G24" s="119"/>
      <c r="H24" s="119"/>
      <c r="I24" s="120"/>
    </row>
    <row r="25" spans="2:9" x14ac:dyDescent="0.35"/>
    <row r="26" spans="2:9" s="6" customFormat="1" x14ac:dyDescent="0.35">
      <c r="B26" s="52" t="s">
        <v>331</v>
      </c>
      <c r="C26" s="121" t="s">
        <v>329</v>
      </c>
      <c r="D26" s="121"/>
      <c r="E26" s="121"/>
      <c r="F26" s="121"/>
      <c r="G26" s="121"/>
      <c r="H26" s="121"/>
      <c r="I26" s="121"/>
    </row>
    <row r="27" spans="2:9" s="6" customFormat="1" ht="76.150000000000006" customHeight="1" x14ac:dyDescent="0.35">
      <c r="B27" s="53">
        <v>1</v>
      </c>
      <c r="C27" s="122" t="s">
        <v>140</v>
      </c>
      <c r="D27" s="123"/>
      <c r="E27" s="123"/>
      <c r="F27" s="123"/>
      <c r="G27" s="123"/>
      <c r="H27" s="123"/>
      <c r="I27" s="123"/>
    </row>
    <row r="28" spans="2:9" s="6" customFormat="1" ht="55.9" customHeight="1" x14ac:dyDescent="0.35">
      <c r="B28" s="53">
        <f>B27+1</f>
        <v>2</v>
      </c>
      <c r="C28" s="122" t="s">
        <v>142</v>
      </c>
      <c r="D28" s="123"/>
      <c r="E28" s="123"/>
      <c r="F28" s="123"/>
      <c r="G28" s="123"/>
      <c r="H28" s="123"/>
      <c r="I28" s="123"/>
    </row>
    <row r="29" spans="2:9" s="6" customFormat="1" ht="58.15" customHeight="1" x14ac:dyDescent="0.35">
      <c r="B29" s="53">
        <f t="shared" ref="B29:B32" si="1">B28+1</f>
        <v>3</v>
      </c>
      <c r="C29" s="122" t="s">
        <v>145</v>
      </c>
      <c r="D29" s="123"/>
      <c r="E29" s="123"/>
      <c r="F29" s="123"/>
      <c r="G29" s="123"/>
      <c r="H29" s="123"/>
      <c r="I29" s="123"/>
    </row>
    <row r="30" spans="2:9" s="6" customFormat="1" ht="41.65" customHeight="1" x14ac:dyDescent="0.35">
      <c r="B30" s="53">
        <f t="shared" si="1"/>
        <v>4</v>
      </c>
      <c r="C30" s="122" t="s">
        <v>148</v>
      </c>
      <c r="D30" s="123"/>
      <c r="E30" s="123"/>
      <c r="F30" s="123"/>
      <c r="G30" s="123"/>
      <c r="H30" s="123"/>
      <c r="I30" s="123"/>
    </row>
    <row r="31" spans="2:9" s="6" customFormat="1" ht="94.9" customHeight="1" x14ac:dyDescent="0.35">
      <c r="B31" s="53">
        <f t="shared" si="1"/>
        <v>5</v>
      </c>
      <c r="C31" s="122" t="s">
        <v>151</v>
      </c>
      <c r="D31" s="123"/>
      <c r="E31" s="123"/>
      <c r="F31" s="123"/>
      <c r="G31" s="123"/>
      <c r="H31" s="123"/>
      <c r="I31" s="123"/>
    </row>
    <row r="32" spans="2:9" s="6" customFormat="1" ht="82.5" customHeight="1" x14ac:dyDescent="0.35">
      <c r="B32" s="53">
        <f t="shared" si="1"/>
        <v>6</v>
      </c>
      <c r="C32" s="122" t="s">
        <v>154</v>
      </c>
      <c r="D32" s="123"/>
      <c r="E32" s="123"/>
      <c r="F32" s="123"/>
      <c r="G32" s="123"/>
      <c r="H32" s="123"/>
      <c r="I32" s="123"/>
    </row>
    <row r="33" s="6" customFormat="1" ht="12.75" x14ac:dyDescent="0.35"/>
    <row r="34" s="6" customFormat="1" ht="12.75" x14ac:dyDescent="0.35"/>
    <row r="35" s="6" customFormat="1" ht="12.75" x14ac:dyDescent="0.35"/>
    <row r="36" s="6" customFormat="1" ht="12.75"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85" zoomScaleNormal="85" workbookViewId="0">
      <selection activeCell="C30" sqref="A30:C30"/>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5">
      <c r="B1" s="129" t="s">
        <v>155</v>
      </c>
      <c r="C1" s="129"/>
      <c r="D1" s="129"/>
      <c r="E1" s="129"/>
      <c r="F1" s="129"/>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4">
      <c r="B3" s="114" t="s">
        <v>2</v>
      </c>
      <c r="C3" s="127"/>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45">
      <c r="B4" s="130" t="s">
        <v>327</v>
      </c>
      <c r="C4" s="131"/>
      <c r="D4" s="124" t="str">
        <f>'Cover sheet'!C6</f>
        <v>Ixworth</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157</v>
      </c>
      <c r="E7" s="31" t="s">
        <v>44</v>
      </c>
      <c r="F7" s="86">
        <v>2</v>
      </c>
      <c r="G7" s="39"/>
      <c r="H7" s="88">
        <v>0.7935963818338565</v>
      </c>
      <c r="I7" s="88">
        <v>0.78758495075234125</v>
      </c>
      <c r="J7" s="88">
        <v>0.78164990413661417</v>
      </c>
      <c r="K7" s="88">
        <v>0.77579613531858904</v>
      </c>
      <c r="L7" s="88">
        <v>0.77001835722176049</v>
      </c>
      <c r="M7" s="88">
        <v>0.76432059232372818</v>
      </c>
      <c r="N7" s="88">
        <v>0.75870989485234441</v>
      </c>
      <c r="O7" s="88">
        <v>0.75318885201175989</v>
      </c>
      <c r="P7" s="88">
        <v>0.74776052881212951</v>
      </c>
      <c r="Q7" s="88">
        <v>0.74242961240013461</v>
      </c>
      <c r="R7" s="88">
        <v>0.73719670766399448</v>
      </c>
      <c r="S7" s="88">
        <v>0.73208681257738628</v>
      </c>
      <c r="T7" s="88">
        <v>0.72707837123974184</v>
      </c>
      <c r="U7" s="88">
        <v>0.72217339113842782</v>
      </c>
      <c r="V7" s="88">
        <v>0.71737371826191398</v>
      </c>
      <c r="W7" s="88">
        <v>0.71268104021375467</v>
      </c>
      <c r="X7" s="88">
        <v>0.70809688986263386</v>
      </c>
      <c r="Y7" s="88">
        <v>0.70362264948946818</v>
      </c>
      <c r="Z7" s="88">
        <v>0.6992595553911608</v>
      </c>
      <c r="AA7" s="88">
        <v>0.69500870289962191</v>
      </c>
      <c r="AB7" s="88">
        <v>0.6908710517740394</v>
      </c>
      <c r="AC7" s="88">
        <v>0.6868474319241149</v>
      </c>
      <c r="AD7" s="88">
        <v>0.68293854942204346</v>
      </c>
      <c r="AE7" s="88">
        <v>0.67914499276139473</v>
      </c>
      <c r="AF7" s="88">
        <v>0.67546723932171526</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38.25" x14ac:dyDescent="0.35">
      <c r="B8" s="60">
        <v>2</v>
      </c>
      <c r="C8" s="26" t="s">
        <v>159</v>
      </c>
      <c r="D8" s="27" t="s">
        <v>160</v>
      </c>
      <c r="E8" s="27" t="s">
        <v>44</v>
      </c>
      <c r="F8" s="27">
        <v>2</v>
      </c>
      <c r="G8" s="39"/>
      <c r="H8" s="88">
        <v>5.0391229744184704E-3</v>
      </c>
      <c r="I8" s="88">
        <v>4.9972114367554743E-3</v>
      </c>
      <c r="J8" s="88">
        <v>4.9558324495569735E-3</v>
      </c>
      <c r="K8" s="88">
        <v>4.9150201290029654E-3</v>
      </c>
      <c r="L8" s="88">
        <v>4.8747376137366289E-3</v>
      </c>
      <c r="M8" s="88">
        <v>4.8350129483648377E-3</v>
      </c>
      <c r="N8" s="88">
        <v>4.7958953147766124E-3</v>
      </c>
      <c r="O8" s="88">
        <v>4.7574027508905025E-3</v>
      </c>
      <c r="P8" s="88">
        <v>4.7195566258758119E-3</v>
      </c>
      <c r="Q8" s="88">
        <v>4.6823896183945763E-3</v>
      </c>
      <c r="R8" s="88">
        <v>4.6459059457113787E-3</v>
      </c>
      <c r="S8" s="88">
        <v>4.6102798930340244E-3</v>
      </c>
      <c r="T8" s="88">
        <v>4.5753611731969039E-3</v>
      </c>
      <c r="U8" s="88">
        <v>4.5411637823485574E-3</v>
      </c>
      <c r="V8" s="88">
        <v>4.5077005906715159E-3</v>
      </c>
      <c r="W8" s="88">
        <v>4.474983364092887E-3</v>
      </c>
      <c r="X8" s="88">
        <v>4.4430227897323789E-3</v>
      </c>
      <c r="Y8" s="88">
        <v>4.4118285048157886E-3</v>
      </c>
      <c r="Z8" s="88">
        <v>4.3814091287722534E-3</v>
      </c>
      <c r="AA8" s="88">
        <v>4.3517722982267292E-3</v>
      </c>
      <c r="AB8" s="88">
        <v>4.322924704594752E-3</v>
      </c>
      <c r="AC8" s="88">
        <v>4.2948721339846965E-3</v>
      </c>
      <c r="AD8" s="88">
        <v>4.2676195091131321E-3</v>
      </c>
      <c r="AE8" s="88">
        <v>4.2411709329415797E-3</v>
      </c>
      <c r="AF8" s="88">
        <v>4.2155297337475462E-3</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38.25" x14ac:dyDescent="0.35">
      <c r="B9" s="60">
        <v>3</v>
      </c>
      <c r="C9" s="26" t="s">
        <v>162</v>
      </c>
      <c r="D9" s="27" t="s">
        <v>163</v>
      </c>
      <c r="E9" s="27" t="s">
        <v>44</v>
      </c>
      <c r="F9" s="27">
        <v>2</v>
      </c>
      <c r="G9" s="39"/>
      <c r="H9" s="88">
        <v>2.659398042939253</v>
      </c>
      <c r="I9" s="88">
        <v>2.7110322420986019</v>
      </c>
      <c r="J9" s="88">
        <v>2.7640805248480329</v>
      </c>
      <c r="K9" s="88">
        <v>2.811312623462134</v>
      </c>
      <c r="L9" s="88">
        <v>2.8551248213980953</v>
      </c>
      <c r="M9" s="88">
        <v>2.8943159345056282</v>
      </c>
      <c r="N9" s="88">
        <v>2.9250654218638359</v>
      </c>
      <c r="O9" s="88">
        <v>2.9548181168569725</v>
      </c>
      <c r="P9" s="88">
        <v>2.9769146172404954</v>
      </c>
      <c r="Q9" s="88">
        <v>2.9985622030048193</v>
      </c>
      <c r="R9" s="88">
        <v>3.0157342231683466</v>
      </c>
      <c r="S9" s="88">
        <v>3.0345598475270501</v>
      </c>
      <c r="T9" s="88">
        <v>3.0434301026631747</v>
      </c>
      <c r="U9" s="88">
        <v>3.0565758022546232</v>
      </c>
      <c r="V9" s="88">
        <v>3.0708618749265817</v>
      </c>
      <c r="W9" s="88">
        <v>3.084649022238799</v>
      </c>
      <c r="X9" s="88">
        <v>3.0978482033791206</v>
      </c>
      <c r="Y9" s="88">
        <v>3.1104599825455086</v>
      </c>
      <c r="Z9" s="88">
        <v>3.1230827278686406</v>
      </c>
      <c r="AA9" s="88">
        <v>3.1349499300265129</v>
      </c>
      <c r="AB9" s="88">
        <v>3.1479918990531011</v>
      </c>
      <c r="AC9" s="88">
        <v>3.1605453223396958</v>
      </c>
      <c r="AD9" s="88">
        <v>3.1726985594723023</v>
      </c>
      <c r="AE9" s="88">
        <v>3.1848214293330006</v>
      </c>
      <c r="AF9" s="88">
        <v>3.1969171518251942</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38.25" x14ac:dyDescent="0.35">
      <c r="B10" s="60">
        <v>4</v>
      </c>
      <c r="C10" s="26" t="s">
        <v>165</v>
      </c>
      <c r="D10" s="27" t="s">
        <v>166</v>
      </c>
      <c r="E10" s="27" t="s">
        <v>44</v>
      </c>
      <c r="F10" s="27">
        <v>2</v>
      </c>
      <c r="G10" s="39"/>
      <c r="H10" s="88">
        <v>0.20255362245073222</v>
      </c>
      <c r="I10" s="88">
        <v>0.19462567048506296</v>
      </c>
      <c r="J10" s="88">
        <v>0.18712706014373967</v>
      </c>
      <c r="K10" s="88">
        <v>0.17997200671073005</v>
      </c>
      <c r="L10" s="88">
        <v>0.17320519874083956</v>
      </c>
      <c r="M10" s="88">
        <v>0.16673978147547283</v>
      </c>
      <c r="N10" s="88">
        <v>0.16058377945676822</v>
      </c>
      <c r="O10" s="88">
        <v>0.15476192596771643</v>
      </c>
      <c r="P10" s="88">
        <v>0.14921062707709395</v>
      </c>
      <c r="Q10" s="88">
        <v>0.14394861806759227</v>
      </c>
      <c r="R10" s="88">
        <v>0.13894163168898946</v>
      </c>
      <c r="S10" s="88">
        <v>0.13422596690254129</v>
      </c>
      <c r="T10" s="88">
        <v>0.12977081073210836</v>
      </c>
      <c r="U10" s="88">
        <v>0.12553093050043318</v>
      </c>
      <c r="V10" s="88">
        <v>0.12150051321288408</v>
      </c>
      <c r="W10" s="88">
        <v>0.11766016605298599</v>
      </c>
      <c r="X10" s="88">
        <v>0.1140267707468839</v>
      </c>
      <c r="Y10" s="88">
        <v>0.11057402587968634</v>
      </c>
      <c r="Z10" s="88">
        <v>0.10729227536497743</v>
      </c>
      <c r="AA10" s="88">
        <v>0.10410800784791786</v>
      </c>
      <c r="AB10" s="88">
        <v>0.10110955539308683</v>
      </c>
      <c r="AC10" s="88">
        <v>9.82502336618927E-2</v>
      </c>
      <c r="AD10" s="88">
        <v>9.5518178618869937E-2</v>
      </c>
      <c r="AE10" s="88">
        <v>9.2915515072977184E-2</v>
      </c>
      <c r="AF10" s="88">
        <v>9.0435743155978715E-2</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38.25" x14ac:dyDescent="0.35">
      <c r="B11" s="60">
        <v>5</v>
      </c>
      <c r="C11" s="26" t="s">
        <v>168</v>
      </c>
      <c r="D11" s="27" t="s">
        <v>169</v>
      </c>
      <c r="E11" s="27" t="s">
        <v>170</v>
      </c>
      <c r="F11" s="27">
        <v>1</v>
      </c>
      <c r="G11" s="39"/>
      <c r="H11" s="88">
        <v>148.9</v>
      </c>
      <c r="I11" s="88">
        <v>147.9</v>
      </c>
      <c r="J11" s="88">
        <v>147.1</v>
      </c>
      <c r="K11" s="88">
        <v>146.19999999999999</v>
      </c>
      <c r="L11" s="88">
        <v>145.5</v>
      </c>
      <c r="M11" s="88">
        <v>144.80000000000001</v>
      </c>
      <c r="N11" s="88">
        <v>144.1</v>
      </c>
      <c r="O11" s="88">
        <v>143.5</v>
      </c>
      <c r="P11" s="88">
        <v>142.9</v>
      </c>
      <c r="Q11" s="88">
        <v>142.30000000000001</v>
      </c>
      <c r="R11" s="88">
        <v>141.80000000000001</v>
      </c>
      <c r="S11" s="88">
        <v>141.30000000000001</v>
      </c>
      <c r="T11" s="88">
        <v>140.80000000000001</v>
      </c>
      <c r="U11" s="88">
        <v>140.30000000000001</v>
      </c>
      <c r="V11" s="88">
        <v>139.9</v>
      </c>
      <c r="W11" s="88">
        <v>139.5</v>
      </c>
      <c r="X11" s="88">
        <v>139.1</v>
      </c>
      <c r="Y11" s="88">
        <v>138.69999999999999</v>
      </c>
      <c r="Z11" s="88">
        <v>138.4</v>
      </c>
      <c r="AA11" s="88">
        <v>138</v>
      </c>
      <c r="AB11" s="88">
        <v>137.69999999999999</v>
      </c>
      <c r="AC11" s="88">
        <v>137.4</v>
      </c>
      <c r="AD11" s="88">
        <v>137.1</v>
      </c>
      <c r="AE11" s="88">
        <v>136.80000000000001</v>
      </c>
      <c r="AF11" s="88">
        <v>136.5</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38.25" x14ac:dyDescent="0.35">
      <c r="B12" s="60">
        <v>6</v>
      </c>
      <c r="C12" s="26" t="s">
        <v>172</v>
      </c>
      <c r="D12" s="27" t="s">
        <v>173</v>
      </c>
      <c r="E12" s="27" t="s">
        <v>170</v>
      </c>
      <c r="F12" s="27">
        <v>1</v>
      </c>
      <c r="G12" s="39"/>
      <c r="H12" s="88">
        <v>49.9</v>
      </c>
      <c r="I12" s="88">
        <v>49.8</v>
      </c>
      <c r="J12" s="88">
        <v>49.7</v>
      </c>
      <c r="K12" s="88">
        <v>49.6</v>
      </c>
      <c r="L12" s="88">
        <v>49.5</v>
      </c>
      <c r="M12" s="88">
        <v>49.4</v>
      </c>
      <c r="N12" s="88">
        <v>49.3</v>
      </c>
      <c r="O12" s="88">
        <v>49.3</v>
      </c>
      <c r="P12" s="88">
        <v>49.2</v>
      </c>
      <c r="Q12" s="88">
        <v>49.1</v>
      </c>
      <c r="R12" s="88">
        <v>49</v>
      </c>
      <c r="S12" s="88">
        <v>48.9</v>
      </c>
      <c r="T12" s="88">
        <v>48.8</v>
      </c>
      <c r="U12" s="88">
        <v>48.7</v>
      </c>
      <c r="V12" s="88">
        <v>48.6</v>
      </c>
      <c r="W12" s="88">
        <v>48.5</v>
      </c>
      <c r="X12" s="88">
        <v>48.5</v>
      </c>
      <c r="Y12" s="88">
        <v>48.4</v>
      </c>
      <c r="Z12" s="88">
        <v>48.3</v>
      </c>
      <c r="AA12" s="88">
        <v>48.2</v>
      </c>
      <c r="AB12" s="88">
        <v>48.1</v>
      </c>
      <c r="AC12" s="88">
        <v>48.1</v>
      </c>
      <c r="AD12" s="88">
        <v>48</v>
      </c>
      <c r="AE12" s="88">
        <v>47.9</v>
      </c>
      <c r="AF12" s="88">
        <v>47.8</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38.25" x14ac:dyDescent="0.35">
      <c r="B13" s="60">
        <v>7</v>
      </c>
      <c r="C13" s="26" t="s">
        <v>175</v>
      </c>
      <c r="D13" s="27" t="s">
        <v>176</v>
      </c>
      <c r="E13" s="27" t="s">
        <v>170</v>
      </c>
      <c r="F13" s="27">
        <v>1</v>
      </c>
      <c r="G13" s="39"/>
      <c r="H13" s="88">
        <v>130.56609002715453</v>
      </c>
      <c r="I13" s="88">
        <v>130.70080158092603</v>
      </c>
      <c r="J13" s="88">
        <v>130.82826234319569</v>
      </c>
      <c r="K13" s="88">
        <v>130.91729937262915</v>
      </c>
      <c r="L13" s="88">
        <v>130.9772031307109</v>
      </c>
      <c r="M13" s="88">
        <v>131.01430227952795</v>
      </c>
      <c r="N13" s="88">
        <v>131.01287507869725</v>
      </c>
      <c r="O13" s="88">
        <v>130.99741197820563</v>
      </c>
      <c r="P13" s="88">
        <v>130.95806044022729</v>
      </c>
      <c r="Q13" s="88">
        <v>130.9155676795761</v>
      </c>
      <c r="R13" s="88">
        <v>130.85482721201743</v>
      </c>
      <c r="S13" s="88">
        <v>130.79987816172923</v>
      </c>
      <c r="T13" s="88">
        <v>130.71300390301275</v>
      </c>
      <c r="U13" s="88">
        <v>130.64067946057051</v>
      </c>
      <c r="V13" s="88">
        <v>130.56841251857267</v>
      </c>
      <c r="W13" s="88">
        <v>130.500409080092</v>
      </c>
      <c r="X13" s="88">
        <v>130.43072567310762</v>
      </c>
      <c r="Y13" s="88">
        <v>130.35076193068161</v>
      </c>
      <c r="Z13" s="88">
        <v>130.28143857106326</v>
      </c>
      <c r="AA13" s="88">
        <v>130.21588787512519</v>
      </c>
      <c r="AB13" s="88">
        <v>130.14663088817005</v>
      </c>
      <c r="AC13" s="88">
        <v>130.08366294006134</v>
      </c>
      <c r="AD13" s="88">
        <v>130.01922627145092</v>
      </c>
      <c r="AE13" s="88">
        <v>129.95610968815902</v>
      </c>
      <c r="AF13" s="88">
        <v>129.89434283569062</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38.25" x14ac:dyDescent="0.35">
      <c r="B14" s="60">
        <v>8</v>
      </c>
      <c r="C14" s="26" t="s">
        <v>178</v>
      </c>
      <c r="D14" s="27" t="s">
        <v>179</v>
      </c>
      <c r="E14" s="27" t="s">
        <v>44</v>
      </c>
      <c r="F14" s="27">
        <v>2</v>
      </c>
      <c r="G14" s="39"/>
      <c r="H14" s="88">
        <v>0.7803873541334021</v>
      </c>
      <c r="I14" s="88">
        <v>0.77994349559358245</v>
      </c>
      <c r="J14" s="88">
        <v>0.77952188147544255</v>
      </c>
      <c r="K14" s="88">
        <v>0.77911825997521611</v>
      </c>
      <c r="L14" s="88">
        <v>0.77872788686602068</v>
      </c>
      <c r="M14" s="88">
        <v>0.77836560545685729</v>
      </c>
      <c r="N14" s="88">
        <v>0.77804644242993271</v>
      </c>
      <c r="O14" s="88">
        <v>0.77774172158189969</v>
      </c>
      <c r="P14" s="88">
        <v>0.77745341833678638</v>
      </c>
      <c r="Q14" s="88">
        <v>0.7771749887452899</v>
      </c>
      <c r="R14" s="88">
        <v>0.77690836944978658</v>
      </c>
      <c r="S14" s="88">
        <v>0.77663693612261309</v>
      </c>
      <c r="T14" s="88">
        <v>0.77637674131544787</v>
      </c>
      <c r="U14" s="88">
        <v>0.77612580701820821</v>
      </c>
      <c r="V14" s="88">
        <v>0.77588797111984997</v>
      </c>
      <c r="W14" s="88">
        <v>0.77565778505946548</v>
      </c>
      <c r="X14" s="88">
        <v>0.77543742167570195</v>
      </c>
      <c r="Y14" s="88">
        <v>0.77522522071359812</v>
      </c>
      <c r="Z14" s="88">
        <v>0.77502101228524101</v>
      </c>
      <c r="AA14" s="88">
        <v>0.77482028796141256</v>
      </c>
      <c r="AB14" s="88">
        <v>0.77462438564074709</v>
      </c>
      <c r="AC14" s="88">
        <v>0.77443302902562283</v>
      </c>
      <c r="AD14" s="88">
        <v>0.77424595413678488</v>
      </c>
      <c r="AE14" s="88">
        <v>0.77406290870887484</v>
      </c>
      <c r="AF14" s="88">
        <v>0.77388365150804428</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38.25" x14ac:dyDescent="0.35">
      <c r="B15" s="60">
        <v>9</v>
      </c>
      <c r="C15" s="26" t="s">
        <v>181</v>
      </c>
      <c r="D15" s="27" t="s">
        <v>182</v>
      </c>
      <c r="E15" s="27" t="s">
        <v>183</v>
      </c>
      <c r="F15" s="27">
        <v>2</v>
      </c>
      <c r="G15" s="39"/>
      <c r="H15" s="88">
        <v>76.342283163408808</v>
      </c>
      <c r="I15" s="88">
        <v>75.086005823116395</v>
      </c>
      <c r="J15" s="88">
        <v>73.826390039760298</v>
      </c>
      <c r="K15" s="88">
        <v>72.694324457815043</v>
      </c>
      <c r="L15" s="88">
        <v>71.660206003133212</v>
      </c>
      <c r="M15" s="88">
        <v>70.719035852937878</v>
      </c>
      <c r="N15" s="88">
        <v>69.949895926328352</v>
      </c>
      <c r="O15" s="88">
        <v>69.222042064632831</v>
      </c>
      <c r="P15" s="88">
        <v>68.638363737874101</v>
      </c>
      <c r="Q15" s="88">
        <v>68.07443059561021</v>
      </c>
      <c r="R15" s="88">
        <v>67.597579636534633</v>
      </c>
      <c r="S15" s="88">
        <v>67.116169643729449</v>
      </c>
      <c r="T15" s="88">
        <v>66.838052122641074</v>
      </c>
      <c r="U15" s="88">
        <v>66.482326900132549</v>
      </c>
      <c r="V15" s="88">
        <v>66.11574717402965</v>
      </c>
      <c r="W15" s="88">
        <v>65.755109196977088</v>
      </c>
      <c r="X15" s="88">
        <v>65.421589462635197</v>
      </c>
      <c r="Y15" s="88">
        <v>65.106970751567005</v>
      </c>
      <c r="Z15" s="88">
        <v>64.797827641811139</v>
      </c>
      <c r="AA15" s="88">
        <v>64.461259953771489</v>
      </c>
      <c r="AB15" s="88">
        <v>64.132857976940514</v>
      </c>
      <c r="AC15" s="88">
        <v>63.811317668952483</v>
      </c>
      <c r="AD15" s="88">
        <v>63.493130884620342</v>
      </c>
      <c r="AE15" s="88">
        <v>63.178228541965645</v>
      </c>
      <c r="AF15" s="88">
        <v>62.866462091342882</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38.25" x14ac:dyDescent="0.35">
      <c r="B16" s="60">
        <v>10</v>
      </c>
      <c r="C16" s="26" t="s">
        <v>185</v>
      </c>
      <c r="D16" s="27" t="s">
        <v>186</v>
      </c>
      <c r="E16" s="27" t="s">
        <v>187</v>
      </c>
      <c r="F16" s="27">
        <v>2</v>
      </c>
      <c r="G16" s="39"/>
      <c r="H16" s="88">
        <v>8.1161365360873088</v>
      </c>
      <c r="I16" s="88">
        <v>8.3354497489723798</v>
      </c>
      <c r="J16" s="88">
        <v>8.5573641758435208</v>
      </c>
      <c r="K16" s="88">
        <v>8.7639834163505927</v>
      </c>
      <c r="L16" s="88">
        <v>8.9584218533769988</v>
      </c>
      <c r="M16" s="88">
        <v>9.1411430447364275</v>
      </c>
      <c r="N16" s="88">
        <v>9.2988683812345219</v>
      </c>
      <c r="O16" s="88">
        <v>9.4508306474773054</v>
      </c>
      <c r="P16" s="88">
        <v>9.5801256429834591</v>
      </c>
      <c r="Q16" s="88">
        <v>9.706032535539908</v>
      </c>
      <c r="R16" s="88">
        <v>9.8174710337624536</v>
      </c>
      <c r="S16" s="88">
        <v>9.9290531862435927</v>
      </c>
      <c r="T16" s="88">
        <v>10.005171049671198</v>
      </c>
      <c r="U16" s="88">
        <v>10.093836243537396</v>
      </c>
      <c r="V16" s="88">
        <v>10.184550305935741</v>
      </c>
      <c r="W16" s="88">
        <v>10.2732944613194</v>
      </c>
      <c r="X16" s="88">
        <v>10.356545674914809</v>
      </c>
      <c r="Y16" s="88">
        <v>10.435802060808367</v>
      </c>
      <c r="Z16" s="88">
        <v>10.513591846067111</v>
      </c>
      <c r="AA16" s="88">
        <v>10.595983485380534</v>
      </c>
      <c r="AB16" s="88">
        <v>10.676456568545305</v>
      </c>
      <c r="AC16" s="88">
        <v>10.755137341014272</v>
      </c>
      <c r="AD16" s="88">
        <v>10.832863066156625</v>
      </c>
      <c r="AE16" s="88">
        <v>10.909679448276709</v>
      </c>
      <c r="AF16" s="88">
        <v>10.985629970409326</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38.25" x14ac:dyDescent="0.35">
      <c r="B17" s="60">
        <v>11</v>
      </c>
      <c r="C17" s="26" t="s">
        <v>189</v>
      </c>
      <c r="D17" s="27" t="s">
        <v>190</v>
      </c>
      <c r="E17" s="27" t="s">
        <v>187</v>
      </c>
      <c r="F17" s="27">
        <v>2</v>
      </c>
      <c r="G17" s="39"/>
      <c r="H17" s="88">
        <v>10.222216598670515</v>
      </c>
      <c r="I17" s="88">
        <v>10.38733499063636</v>
      </c>
      <c r="J17" s="88">
        <v>10.558851395220861</v>
      </c>
      <c r="K17" s="88">
        <v>10.717731621914213</v>
      </c>
      <c r="L17" s="88">
        <v>10.86695015685515</v>
      </c>
      <c r="M17" s="88">
        <v>11.006451036401137</v>
      </c>
      <c r="N17" s="88">
        <v>11.122910650923281</v>
      </c>
      <c r="O17" s="88">
        <v>11.235463421545985</v>
      </c>
      <c r="P17" s="88">
        <v>11.326805826925529</v>
      </c>
      <c r="Q17" s="88">
        <v>11.41654776904452</v>
      </c>
      <c r="R17" s="88">
        <v>11.493138861289777</v>
      </c>
      <c r="S17" s="88">
        <v>11.571532467439805</v>
      </c>
      <c r="T17" s="88">
        <v>11.615789459137364</v>
      </c>
      <c r="U17" s="88">
        <v>11.674167304403735</v>
      </c>
      <c r="V17" s="88">
        <v>11.735297630042057</v>
      </c>
      <c r="W17" s="88">
        <v>11.796159941517125</v>
      </c>
      <c r="X17" s="88">
        <v>11.852928491115067</v>
      </c>
      <c r="Y17" s="88">
        <v>11.906946549113405</v>
      </c>
      <c r="Z17" s="88">
        <v>11.960601774636572</v>
      </c>
      <c r="AA17" s="88">
        <v>12.019937067892815</v>
      </c>
      <c r="AB17" s="88">
        <v>12.078432336810401</v>
      </c>
      <c r="AC17" s="88">
        <v>12.136295837727619</v>
      </c>
      <c r="AD17" s="88">
        <v>12.194168776205791</v>
      </c>
      <c r="AE17" s="88">
        <v>12.252051483126179</v>
      </c>
      <c r="AF17" s="88">
        <v>12.309960283491334</v>
      </c>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8"/>
    </row>
    <row r="18" spans="2:88" ht="38.25" x14ac:dyDescent="0.35">
      <c r="B18" s="60">
        <v>12</v>
      </c>
      <c r="C18" s="26" t="s">
        <v>192</v>
      </c>
      <c r="D18" s="27" t="s">
        <v>193</v>
      </c>
      <c r="E18" s="27" t="s">
        <v>187</v>
      </c>
      <c r="F18" s="27">
        <v>2</v>
      </c>
      <c r="G18" s="39"/>
      <c r="H18" s="88">
        <v>22.289736813178294</v>
      </c>
      <c r="I18" s="88">
        <v>22.600102514471573</v>
      </c>
      <c r="J18" s="88">
        <v>22.925263878333766</v>
      </c>
      <c r="K18" s="88">
        <v>23.214667870768778</v>
      </c>
      <c r="L18" s="88">
        <v>23.485640655786199</v>
      </c>
      <c r="M18" s="88">
        <v>23.727493558834603</v>
      </c>
      <c r="N18" s="88">
        <v>23.914108574117481</v>
      </c>
      <c r="O18" s="88">
        <v>24.098175338253888</v>
      </c>
      <c r="P18" s="88">
        <v>24.230281558569164</v>
      </c>
      <c r="Q18" s="88">
        <v>24.361851547512138</v>
      </c>
      <c r="R18" s="88">
        <v>24.464581374758744</v>
      </c>
      <c r="S18" s="88">
        <v>24.581232906996586</v>
      </c>
      <c r="T18" s="88">
        <v>24.629787604932687</v>
      </c>
      <c r="U18" s="88">
        <v>24.710100820603571</v>
      </c>
      <c r="V18" s="88">
        <v>24.800790076808873</v>
      </c>
      <c r="W18" s="88">
        <v>24.88838205636695</v>
      </c>
      <c r="X18" s="88">
        <v>24.973490200747474</v>
      </c>
      <c r="Y18" s="88">
        <v>25.057519257883854</v>
      </c>
      <c r="Z18" s="88">
        <v>25.141024648487083</v>
      </c>
      <c r="AA18" s="88">
        <v>25.21884593212042</v>
      </c>
      <c r="AB18" s="88">
        <v>25.307911809069292</v>
      </c>
      <c r="AC18" s="88">
        <v>25.393176545502079</v>
      </c>
      <c r="AD18" s="88">
        <v>25.476710063416206</v>
      </c>
      <c r="AE18" s="88">
        <v>25.560833535410303</v>
      </c>
      <c r="AF18" s="88">
        <v>25.64551418878818</v>
      </c>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8"/>
    </row>
    <row r="19" spans="2:88" ht="38.25" x14ac:dyDescent="0.35">
      <c r="B19" s="60">
        <v>13</v>
      </c>
      <c r="C19" s="26" t="s">
        <v>195</v>
      </c>
      <c r="D19" s="27" t="s">
        <v>196</v>
      </c>
      <c r="E19" s="27" t="s">
        <v>197</v>
      </c>
      <c r="F19" s="27">
        <v>1</v>
      </c>
      <c r="G19" s="39"/>
      <c r="H19" s="88">
        <v>2.2009002512731723</v>
      </c>
      <c r="I19" s="88">
        <v>2.1985143084035781</v>
      </c>
      <c r="J19" s="88">
        <v>2.1963755339219748</v>
      </c>
      <c r="K19" s="88">
        <v>2.193381963415407</v>
      </c>
      <c r="L19" s="88">
        <v>2.1906386746741058</v>
      </c>
      <c r="M19" s="88">
        <v>2.1870293394850866</v>
      </c>
      <c r="N19" s="88">
        <v>2.1828719934091811</v>
      </c>
      <c r="O19" s="88">
        <v>2.179239679746781</v>
      </c>
      <c r="P19" s="88">
        <v>2.1749329461524214</v>
      </c>
      <c r="Q19" s="88">
        <v>2.1708811707145235</v>
      </c>
      <c r="R19" s="88">
        <v>2.1666998800311017</v>
      </c>
      <c r="S19" s="88">
        <v>2.1634296279562841</v>
      </c>
      <c r="T19" s="88">
        <v>2.1605861696781616</v>
      </c>
      <c r="U19" s="88">
        <v>2.1578459703339603</v>
      </c>
      <c r="V19" s="88">
        <v>2.1553463683697784</v>
      </c>
      <c r="W19" s="88">
        <v>2.1526642377555714</v>
      </c>
      <c r="X19" s="88">
        <v>2.1505440906991948</v>
      </c>
      <c r="Y19" s="88">
        <v>2.1488309317334768</v>
      </c>
      <c r="Z19" s="88">
        <v>2.1470996277013823</v>
      </c>
      <c r="AA19" s="88">
        <v>2.1437597533509889</v>
      </c>
      <c r="AB19" s="88">
        <v>2.1415632602348218</v>
      </c>
      <c r="AC19" s="88">
        <v>2.1391645939535047</v>
      </c>
      <c r="AD19" s="88">
        <v>2.1366016563911461</v>
      </c>
      <c r="AE19" s="88">
        <v>2.1340794045897873</v>
      </c>
      <c r="AF19" s="88">
        <v>2.1315959058032363</v>
      </c>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8"/>
    </row>
    <row r="20" spans="2:88" ht="38.25" x14ac:dyDescent="0.35">
      <c r="B20" s="60">
        <v>14</v>
      </c>
      <c r="C20" s="26" t="s">
        <v>199</v>
      </c>
      <c r="D20" s="27" t="s">
        <v>200</v>
      </c>
      <c r="E20" s="27" t="s">
        <v>197</v>
      </c>
      <c r="F20" s="27">
        <v>1</v>
      </c>
      <c r="G20" s="39"/>
      <c r="H20" s="88">
        <v>2.9399559834451661</v>
      </c>
      <c r="I20" s="88">
        <v>2.9449868981125684</v>
      </c>
      <c r="J20" s="88">
        <v>2.9507079939857297</v>
      </c>
      <c r="K20" s="88">
        <v>2.9561367899474198</v>
      </c>
      <c r="L20" s="88">
        <v>2.9623488249311416</v>
      </c>
      <c r="M20" s="88">
        <v>2.9681040346697847</v>
      </c>
      <c r="N20" s="88">
        <v>2.9738347897290613</v>
      </c>
      <c r="O20" s="88">
        <v>2.9804285901033514</v>
      </c>
      <c r="P20" s="88">
        <v>2.9867533191177107</v>
      </c>
      <c r="Q20" s="88">
        <v>2.9935729102687239</v>
      </c>
      <c r="R20" s="88">
        <v>3.0005600012165936</v>
      </c>
      <c r="S20" s="88">
        <v>3.0086577361273168</v>
      </c>
      <c r="T20" s="88">
        <v>3.0176203570240565</v>
      </c>
      <c r="U20" s="88">
        <v>3.0267098865300008</v>
      </c>
      <c r="V20" s="88">
        <v>3.0361425219363491</v>
      </c>
      <c r="W20" s="88">
        <v>3.0454936531409351</v>
      </c>
      <c r="X20" s="88">
        <v>3.0555489447964028</v>
      </c>
      <c r="Y20" s="88">
        <v>3.0661203865706548</v>
      </c>
      <c r="Z20" s="88">
        <v>3.0767346479446673</v>
      </c>
      <c r="AA20" s="88">
        <v>3.0856877750221838</v>
      </c>
      <c r="AB20" s="88">
        <v>3.0958692295976351</v>
      </c>
      <c r="AC20" s="88">
        <v>3.105866254977184</v>
      </c>
      <c r="AD20" s="88">
        <v>3.1157002679281991</v>
      </c>
      <c r="AE20" s="88">
        <v>3.1255707833565785</v>
      </c>
      <c r="AF20" s="88">
        <v>3.1354627734725038</v>
      </c>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8"/>
    </row>
    <row r="21" spans="2:88" ht="38.25" x14ac:dyDescent="0.35">
      <c r="B21" s="60">
        <v>15</v>
      </c>
      <c r="C21" s="26" t="s">
        <v>202</v>
      </c>
      <c r="D21" s="27" t="s">
        <v>203</v>
      </c>
      <c r="E21" s="27" t="s">
        <v>204</v>
      </c>
      <c r="F21" s="27">
        <v>0</v>
      </c>
      <c r="G21" s="39"/>
      <c r="H21" s="95">
        <v>0.83550694968135675</v>
      </c>
      <c r="I21" s="95">
        <v>0.84352774142558351</v>
      </c>
      <c r="J21" s="95">
        <v>0.8510036771630386</v>
      </c>
      <c r="K21" s="95">
        <v>0.85779500587451152</v>
      </c>
      <c r="L21" s="95">
        <v>0.86401081384087475</v>
      </c>
      <c r="M21" s="95">
        <v>0.86974166019985744</v>
      </c>
      <c r="N21" s="95">
        <v>0.8748699930749062</v>
      </c>
      <c r="O21" s="95">
        <v>0.87967253365373288</v>
      </c>
      <c r="P21" s="95">
        <v>0.88401650958581446</v>
      </c>
      <c r="Q21" s="95">
        <v>0.88810968353468345</v>
      </c>
      <c r="R21" s="95">
        <v>0.89188928665155098</v>
      </c>
      <c r="S21" s="95">
        <v>0.89548563122413072</v>
      </c>
      <c r="T21" s="95">
        <v>0.89860420654948503</v>
      </c>
      <c r="U21" s="95">
        <v>0.90168308294217103</v>
      </c>
      <c r="V21" s="95">
        <v>0.90469224696775064</v>
      </c>
      <c r="W21" s="95">
        <v>0.90751772246979834</v>
      </c>
      <c r="X21" s="95">
        <v>0.91015903846599278</v>
      </c>
      <c r="Y21" s="95">
        <v>0.91264557159401327</v>
      </c>
      <c r="Z21" s="95">
        <v>0.91501117325811143</v>
      </c>
      <c r="AA21" s="95">
        <v>0.91730322091009797</v>
      </c>
      <c r="AB21" s="95">
        <v>0.91947421474022506</v>
      </c>
      <c r="AC21" s="95">
        <v>0.92152079732820336</v>
      </c>
      <c r="AD21" s="95">
        <v>0.92346602410771805</v>
      </c>
      <c r="AE21" s="95">
        <v>0.92531521303086994</v>
      </c>
      <c r="AF21" s="95">
        <v>0.92707214023455842</v>
      </c>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row>
    <row r="22" spans="2:88" x14ac:dyDescent="0.35"/>
    <row r="23" spans="2:88" x14ac:dyDescent="0.35"/>
    <row r="24" spans="2:88" x14ac:dyDescent="0.35"/>
    <row r="25" spans="2:88" ht="13.9" x14ac:dyDescent="0.4">
      <c r="B25" s="48" t="s">
        <v>333</v>
      </c>
    </row>
    <row r="26" spans="2:88" x14ac:dyDescent="0.35"/>
    <row r="27" spans="2:88" x14ac:dyDescent="0.35">
      <c r="B27" s="49"/>
      <c r="C27" t="s">
        <v>334</v>
      </c>
    </row>
    <row r="28" spans="2:88" x14ac:dyDescent="0.35"/>
    <row r="29" spans="2:88" x14ac:dyDescent="0.35">
      <c r="B29" s="50"/>
      <c r="C29" t="s">
        <v>335</v>
      </c>
    </row>
    <row r="30" spans="2:88" x14ac:dyDescent="0.35"/>
    <row r="31" spans="2:88" x14ac:dyDescent="0.35"/>
    <row r="32" spans="2:88" x14ac:dyDescent="0.35"/>
    <row r="33" spans="2:9" ht="14.25" x14ac:dyDescent="0.45">
      <c r="B33" s="118" t="s">
        <v>338</v>
      </c>
      <c r="C33" s="119"/>
      <c r="D33" s="119"/>
      <c r="E33" s="119"/>
      <c r="F33" s="119"/>
      <c r="G33" s="119"/>
      <c r="H33" s="119"/>
      <c r="I33" s="120"/>
    </row>
    <row r="34" spans="2:9" x14ac:dyDescent="0.35"/>
    <row r="35" spans="2:9" s="6" customFormat="1" x14ac:dyDescent="0.35">
      <c r="B35" s="52" t="s">
        <v>331</v>
      </c>
      <c r="C35" s="121" t="s">
        <v>329</v>
      </c>
      <c r="D35" s="121"/>
      <c r="E35" s="121"/>
      <c r="F35" s="121"/>
      <c r="G35" s="121"/>
      <c r="H35" s="121"/>
      <c r="I35" s="121"/>
    </row>
    <row r="36" spans="2:9" s="6" customFormat="1" ht="89.65" customHeight="1" x14ac:dyDescent="0.35">
      <c r="B36" s="53">
        <v>1</v>
      </c>
      <c r="C36" s="109" t="s">
        <v>158</v>
      </c>
      <c r="D36" s="110"/>
      <c r="E36" s="110"/>
      <c r="F36" s="110"/>
      <c r="G36" s="110"/>
      <c r="H36" s="110"/>
      <c r="I36" s="110"/>
    </row>
    <row r="37" spans="2:9" s="6" customFormat="1" ht="76.5" customHeight="1" x14ac:dyDescent="0.35">
      <c r="B37" s="53">
        <f>B36+1</f>
        <v>2</v>
      </c>
      <c r="C37" s="111" t="s">
        <v>161</v>
      </c>
      <c r="D37" s="112"/>
      <c r="E37" s="112"/>
      <c r="F37" s="112"/>
      <c r="G37" s="112"/>
      <c r="H37" s="112"/>
      <c r="I37" s="113"/>
    </row>
    <row r="38" spans="2:9" s="6" customFormat="1" ht="58.15" customHeight="1" x14ac:dyDescent="0.35">
      <c r="B38" s="53">
        <f t="shared" ref="B38:B50" si="0">B37+1</f>
        <v>3</v>
      </c>
      <c r="C38" s="111" t="s">
        <v>164</v>
      </c>
      <c r="D38" s="112"/>
      <c r="E38" s="112"/>
      <c r="F38" s="112"/>
      <c r="G38" s="112"/>
      <c r="H38" s="112"/>
      <c r="I38" s="113"/>
    </row>
    <row r="39" spans="2:9" s="6" customFormat="1" ht="73.150000000000006" customHeight="1" x14ac:dyDescent="0.35">
      <c r="B39" s="53">
        <f t="shared" si="0"/>
        <v>4</v>
      </c>
      <c r="C39" s="111" t="s">
        <v>167</v>
      </c>
      <c r="D39" s="112"/>
      <c r="E39" s="112"/>
      <c r="F39" s="112"/>
      <c r="G39" s="112"/>
      <c r="H39" s="112"/>
      <c r="I39" s="113"/>
    </row>
    <row r="40" spans="2:9" s="6" customFormat="1" ht="59.65" customHeight="1" x14ac:dyDescent="0.35">
      <c r="B40" s="53">
        <f t="shared" si="0"/>
        <v>5</v>
      </c>
      <c r="C40" s="111" t="s">
        <v>171</v>
      </c>
      <c r="D40" s="112"/>
      <c r="E40" s="112"/>
      <c r="F40" s="112"/>
      <c r="G40" s="112"/>
      <c r="H40" s="112"/>
      <c r="I40" s="113"/>
    </row>
    <row r="41" spans="2:9" s="6" customFormat="1" ht="52.15" customHeight="1" x14ac:dyDescent="0.35">
      <c r="B41" s="53">
        <f t="shared" si="0"/>
        <v>6</v>
      </c>
      <c r="C41" s="111" t="s">
        <v>174</v>
      </c>
      <c r="D41" s="112"/>
      <c r="E41" s="112"/>
      <c r="F41" s="112"/>
      <c r="G41" s="112"/>
      <c r="H41" s="112"/>
      <c r="I41" s="113"/>
    </row>
    <row r="42" spans="2:9" s="6" customFormat="1" ht="54.4" customHeight="1" x14ac:dyDescent="0.35">
      <c r="B42" s="53">
        <f t="shared" si="0"/>
        <v>7</v>
      </c>
      <c r="C42" s="111" t="s">
        <v>177</v>
      </c>
      <c r="D42" s="112"/>
      <c r="E42" s="112"/>
      <c r="F42" s="112"/>
      <c r="G42" s="112"/>
      <c r="H42" s="112"/>
      <c r="I42" s="113"/>
    </row>
    <row r="43" spans="2:9" s="6" customFormat="1" ht="67.150000000000006" customHeight="1" x14ac:dyDescent="0.35">
      <c r="B43" s="53">
        <f t="shared" si="0"/>
        <v>8</v>
      </c>
      <c r="C43" s="111" t="s">
        <v>180</v>
      </c>
      <c r="D43" s="112"/>
      <c r="E43" s="112"/>
      <c r="F43" s="112"/>
      <c r="G43" s="112"/>
      <c r="H43" s="112"/>
      <c r="I43" s="113"/>
    </row>
    <row r="44" spans="2:9" s="6" customFormat="1" ht="67.150000000000006" customHeight="1" x14ac:dyDescent="0.35">
      <c r="B44" s="53">
        <f t="shared" si="0"/>
        <v>9</v>
      </c>
      <c r="C44" s="111" t="s">
        <v>184</v>
      </c>
      <c r="D44" s="112"/>
      <c r="E44" s="112"/>
      <c r="F44" s="112"/>
      <c r="G44" s="112"/>
      <c r="H44" s="112"/>
      <c r="I44" s="113"/>
    </row>
    <row r="45" spans="2:9" s="6" customFormat="1" ht="56.65" customHeight="1" x14ac:dyDescent="0.35">
      <c r="B45" s="53">
        <f t="shared" si="0"/>
        <v>10</v>
      </c>
      <c r="C45" s="111" t="s">
        <v>188</v>
      </c>
      <c r="D45" s="112"/>
      <c r="E45" s="112"/>
      <c r="F45" s="112"/>
      <c r="G45" s="112"/>
      <c r="H45" s="112"/>
      <c r="I45" s="113"/>
    </row>
    <row r="46" spans="2:9" s="6" customFormat="1" ht="94.9" customHeight="1" x14ac:dyDescent="0.35">
      <c r="B46" s="53">
        <f t="shared" si="0"/>
        <v>11</v>
      </c>
      <c r="C46" s="111" t="s">
        <v>191</v>
      </c>
      <c r="D46" s="112"/>
      <c r="E46" s="112"/>
      <c r="F46" s="112"/>
      <c r="G46" s="112"/>
      <c r="H46" s="112"/>
      <c r="I46" s="113"/>
    </row>
    <row r="47" spans="2:9" s="6" customFormat="1" ht="47.65" customHeight="1" x14ac:dyDescent="0.35">
      <c r="B47" s="53">
        <f t="shared" si="0"/>
        <v>12</v>
      </c>
      <c r="C47" s="111" t="s">
        <v>194</v>
      </c>
      <c r="D47" s="112"/>
      <c r="E47" s="112"/>
      <c r="F47" s="112"/>
      <c r="G47" s="112"/>
      <c r="H47" s="112"/>
      <c r="I47" s="113"/>
    </row>
    <row r="48" spans="2:9" s="6" customFormat="1" ht="46.9" customHeight="1" x14ac:dyDescent="0.35">
      <c r="B48" s="53">
        <f t="shared" si="0"/>
        <v>13</v>
      </c>
      <c r="C48" s="111" t="s">
        <v>198</v>
      </c>
      <c r="D48" s="112"/>
      <c r="E48" s="112"/>
      <c r="F48" s="112"/>
      <c r="G48" s="112"/>
      <c r="H48" s="112"/>
      <c r="I48" s="113"/>
    </row>
    <row r="49" spans="2:9" s="6" customFormat="1" ht="31.15" customHeight="1" x14ac:dyDescent="0.35">
      <c r="B49" s="53">
        <f t="shared" si="0"/>
        <v>14</v>
      </c>
      <c r="C49" s="111" t="s">
        <v>201</v>
      </c>
      <c r="D49" s="112"/>
      <c r="E49" s="112"/>
      <c r="F49" s="112"/>
      <c r="G49" s="112"/>
      <c r="H49" s="112"/>
      <c r="I49" s="113"/>
    </row>
    <row r="50" spans="2:9" s="6" customFormat="1" ht="48.4" customHeight="1" x14ac:dyDescent="0.35">
      <c r="B50" s="53">
        <f t="shared" si="0"/>
        <v>15</v>
      </c>
      <c r="C50" s="111" t="s">
        <v>205</v>
      </c>
      <c r="D50" s="112"/>
      <c r="E50" s="112"/>
      <c r="F50" s="112"/>
      <c r="G50" s="112"/>
      <c r="H50" s="112"/>
      <c r="I50" s="113"/>
    </row>
    <row r="51" spans="2:9" s="6" customFormat="1" ht="12.75" x14ac:dyDescent="0.35"/>
    <row r="52" spans="2:9" s="6" customFormat="1" ht="12.75" x14ac:dyDescent="0.35"/>
    <row r="53" spans="2:9" s="6" customFormat="1" ht="12.75" x14ac:dyDescent="0.35"/>
    <row r="54" spans="2:9" s="6" customFormat="1" ht="12.75" x14ac:dyDescent="0.35"/>
    <row r="55" spans="2:9" x14ac:dyDescent="0.35"/>
    <row r="56" spans="2:9" x14ac:dyDescent="0.35"/>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85" zoomScaleNormal="85" workbookViewId="0">
      <selection activeCell="D12" sqref="D12"/>
    </sheetView>
  </sheetViews>
  <sheetFormatPr defaultColWidth="0" defaultRowHeight="13.5" zeroHeight="1" x14ac:dyDescent="0.35"/>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35">
      <c r="B1" s="102" t="s">
        <v>206</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4" t="s">
        <v>2</v>
      </c>
      <c r="C3" s="115"/>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51" t="s">
        <v>327</v>
      </c>
      <c r="C4" s="51"/>
      <c r="D4" s="124" t="str">
        <f>'Cover sheet'!C6</f>
        <v>Ixworth</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208</v>
      </c>
      <c r="E7" s="31" t="s">
        <v>44</v>
      </c>
      <c r="F7" s="31">
        <v>2</v>
      </c>
      <c r="G7" s="39"/>
      <c r="H7" s="88">
        <v>4.5755502211661723</v>
      </c>
      <c r="I7" s="88">
        <v>4.6127592672008539</v>
      </c>
      <c r="J7" s="88">
        <v>4.6519108998878957</v>
      </c>
      <c r="K7" s="88">
        <v>4.6856897424301813</v>
      </c>
      <c r="L7" s="88">
        <v>4.7165266986749623</v>
      </c>
      <c r="M7" s="88">
        <v>4.7431526235445611</v>
      </c>
      <c r="N7" s="88">
        <v>4.7617771307521677</v>
      </c>
      <c r="O7" s="88">
        <v>4.7798437160037484</v>
      </c>
      <c r="P7" s="88">
        <v>4.7906344449268907</v>
      </c>
      <c r="Q7" s="88">
        <v>4.801373508670741</v>
      </c>
      <c r="R7" s="88">
        <v>4.8080025347513384</v>
      </c>
      <c r="S7" s="88">
        <v>4.8166955398571343</v>
      </c>
      <c r="T7" s="88">
        <v>4.8158070839581804</v>
      </c>
      <c r="U7" s="88">
        <v>4.8195227915285512</v>
      </c>
      <c r="V7" s="88">
        <v>4.8247074749464121</v>
      </c>
      <c r="W7" s="88">
        <v>4.8296986937636079</v>
      </c>
      <c r="X7" s="88">
        <v>4.8344280052885829</v>
      </c>
      <c r="Y7" s="88">
        <v>4.8388694039675872</v>
      </c>
      <c r="Z7" s="88">
        <v>4.8436126768733025</v>
      </c>
      <c r="AA7" s="88">
        <v>4.847814397868202</v>
      </c>
      <c r="AB7" s="88">
        <v>4.8534955134000795</v>
      </c>
      <c r="AC7" s="88">
        <v>4.8589465859198215</v>
      </c>
      <c r="AD7" s="88">
        <v>4.864244557993624</v>
      </c>
      <c r="AE7" s="88">
        <v>4.8697617136436993</v>
      </c>
      <c r="AF7" s="88">
        <v>4.87549501237919</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211</v>
      </c>
      <c r="E8" s="27" t="s">
        <v>44</v>
      </c>
      <c r="F8" s="27">
        <v>2</v>
      </c>
      <c r="G8" s="39"/>
      <c r="H8" s="88">
        <v>6.0914531840633082</v>
      </c>
      <c r="I8" s="88">
        <v>6.0914531840633082</v>
      </c>
      <c r="J8" s="88">
        <v>6.0914531840633082</v>
      </c>
      <c r="K8" s="88">
        <v>6.0914531840633082</v>
      </c>
      <c r="L8" s="88">
        <v>3.1439758369359012</v>
      </c>
      <c r="M8" s="88">
        <v>3.1439758369359012</v>
      </c>
      <c r="N8" s="88">
        <v>3.1439758369359012</v>
      </c>
      <c r="O8" s="88">
        <v>3.1439758369359012</v>
      </c>
      <c r="P8" s="88">
        <v>3.1439758369359012</v>
      </c>
      <c r="Q8" s="88">
        <v>3.1439758369359012</v>
      </c>
      <c r="R8" s="88">
        <v>3.1439758369359012</v>
      </c>
      <c r="S8" s="88">
        <v>3.1439758369359012</v>
      </c>
      <c r="T8" s="88">
        <v>3.1439758369359012</v>
      </c>
      <c r="U8" s="88">
        <v>3.1439758369359012</v>
      </c>
      <c r="V8" s="88">
        <v>3.1439758369359012</v>
      </c>
      <c r="W8" s="88">
        <v>3.1439758369359012</v>
      </c>
      <c r="X8" s="88">
        <v>3.1439758369359012</v>
      </c>
      <c r="Y8" s="88">
        <v>3.1439758369359012</v>
      </c>
      <c r="Z8" s="88">
        <v>3.1439758369359012</v>
      </c>
      <c r="AA8" s="88">
        <v>3.1439758369359012</v>
      </c>
      <c r="AB8" s="88">
        <v>3.1439758369359012</v>
      </c>
      <c r="AC8" s="88">
        <v>3.1439758369359012</v>
      </c>
      <c r="AD8" s="88">
        <v>3.1439758369359012</v>
      </c>
      <c r="AE8" s="88">
        <v>3.1439758369359012</v>
      </c>
      <c r="AF8" s="88">
        <v>3.1439758369359012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1" x14ac:dyDescent="0.35">
      <c r="B9" s="60">
        <f t="shared" ref="B9:B11" si="0">B8+1</f>
        <v>3</v>
      </c>
      <c r="C9" s="26" t="s">
        <v>213</v>
      </c>
      <c r="D9" s="27" t="s">
        <v>214</v>
      </c>
      <c r="E9" s="27" t="s">
        <v>44</v>
      </c>
      <c r="F9" s="27">
        <v>2</v>
      </c>
      <c r="G9" s="39"/>
      <c r="H9" s="88">
        <v>4.782453184063308</v>
      </c>
      <c r="I9" s="88">
        <v>4.8234531840633075</v>
      </c>
      <c r="J9" s="88">
        <v>4.8714531840633084</v>
      </c>
      <c r="K9" s="88">
        <v>4.9114531840633084</v>
      </c>
      <c r="L9" s="88">
        <v>3.1439758369359012</v>
      </c>
      <c r="M9" s="88">
        <v>3.1439758369359012</v>
      </c>
      <c r="N9" s="88">
        <v>3.1439758369359012</v>
      </c>
      <c r="O9" s="88">
        <v>3.1439758369359012</v>
      </c>
      <c r="P9" s="88">
        <v>3.1439758369359012</v>
      </c>
      <c r="Q9" s="88">
        <v>3.1439758369359012</v>
      </c>
      <c r="R9" s="88">
        <v>3.1439758369359012</v>
      </c>
      <c r="S9" s="88">
        <v>3.1439758369359012</v>
      </c>
      <c r="T9" s="88">
        <v>3.1439758369359012</v>
      </c>
      <c r="U9" s="88">
        <v>3.1439758369359012</v>
      </c>
      <c r="V9" s="88">
        <v>3.1439758369359012</v>
      </c>
      <c r="W9" s="88">
        <v>3.1439758369359012</v>
      </c>
      <c r="X9" s="88">
        <v>3.1439758369359012</v>
      </c>
      <c r="Y9" s="88">
        <v>3.1439758369359012</v>
      </c>
      <c r="Z9" s="88">
        <v>3.1439758369359012</v>
      </c>
      <c r="AA9" s="88">
        <v>3.1439758369359012</v>
      </c>
      <c r="AB9" s="88">
        <v>3.1439758369359012</v>
      </c>
      <c r="AC9" s="88">
        <v>3.1439758369359012</v>
      </c>
      <c r="AD9" s="88">
        <v>3.1439758369359012</v>
      </c>
      <c r="AE9" s="88">
        <v>3.1439758369359012</v>
      </c>
      <c r="AF9" s="88">
        <v>3.1439758369359012</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51" x14ac:dyDescent="0.35">
      <c r="B10" s="60">
        <f t="shared" si="0"/>
        <v>4</v>
      </c>
      <c r="C10" s="26" t="s">
        <v>216</v>
      </c>
      <c r="D10" s="27" t="s">
        <v>217</v>
      </c>
      <c r="E10" s="27" t="s">
        <v>44</v>
      </c>
      <c r="F10" s="27">
        <v>2</v>
      </c>
      <c r="G10" s="39"/>
      <c r="H10" s="88">
        <v>0.20707733836959499</v>
      </c>
      <c r="I10" s="88">
        <v>0.21097535393095601</v>
      </c>
      <c r="J10" s="88">
        <v>0.21950235888267999</v>
      </c>
      <c r="K10" s="88">
        <v>0.225962715043699</v>
      </c>
      <c r="L10" s="88">
        <v>0.23232355449585099</v>
      </c>
      <c r="M10" s="88">
        <v>0.24237170626181601</v>
      </c>
      <c r="N10" s="88">
        <v>0.24918794992715901</v>
      </c>
      <c r="O10" s="88">
        <v>0.25603400518036801</v>
      </c>
      <c r="P10" s="88">
        <v>0.26444137519815403</v>
      </c>
      <c r="Q10" s="88">
        <v>0.27144351977087899</v>
      </c>
      <c r="R10" s="88">
        <v>0.27788478519159898</v>
      </c>
      <c r="S10" s="88">
        <v>0.28570492946835502</v>
      </c>
      <c r="T10" s="88">
        <v>0.29217417711420601</v>
      </c>
      <c r="U10" s="88">
        <v>0.29990613137066702</v>
      </c>
      <c r="V10" s="88">
        <v>0.30833940836470303</v>
      </c>
      <c r="W10" s="88">
        <v>0.32179815878006301</v>
      </c>
      <c r="X10" s="88">
        <v>0.32795703132342902</v>
      </c>
      <c r="Y10" s="88">
        <v>0.33665015747786298</v>
      </c>
      <c r="Z10" s="88">
        <v>0.34491342064363001</v>
      </c>
      <c r="AA10" s="88">
        <v>0.35335490647978202</v>
      </c>
      <c r="AB10" s="88">
        <v>0.31567504957686571</v>
      </c>
      <c r="AC10" s="88">
        <v>0.31603214685636866</v>
      </c>
      <c r="AD10" s="88">
        <v>0.31637935096818603</v>
      </c>
      <c r="AE10" s="88">
        <v>0.31674085476140873</v>
      </c>
      <c r="AF10" s="88">
        <v>0.31711645934130006</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51" x14ac:dyDescent="0.35">
      <c r="B11" s="60">
        <f t="shared" si="0"/>
        <v>5</v>
      </c>
      <c r="C11" s="26" t="s">
        <v>219</v>
      </c>
      <c r="D11" s="27" t="s">
        <v>220</v>
      </c>
      <c r="E11" s="27" t="s">
        <v>44</v>
      </c>
      <c r="F11" s="27">
        <v>2</v>
      </c>
      <c r="G11" s="39"/>
      <c r="H11" s="95">
        <v>-1.7437547245927054E-4</v>
      </c>
      <c r="I11" s="95">
        <v>-2.8143706850247696E-4</v>
      </c>
      <c r="J11" s="95">
        <v>3.992529273266765E-5</v>
      </c>
      <c r="K11" s="95">
        <v>-1.9927341057188186E-4</v>
      </c>
      <c r="L11" s="95">
        <v>-1.8048744162349122</v>
      </c>
      <c r="M11" s="95">
        <v>-1.841548492870476</v>
      </c>
      <c r="N11" s="95">
        <v>-1.8669892437434255</v>
      </c>
      <c r="O11" s="95">
        <v>-1.8919018842482151</v>
      </c>
      <c r="P11" s="95">
        <v>-1.9110999831891435</v>
      </c>
      <c r="Q11" s="95">
        <v>-1.9288411915057186</v>
      </c>
      <c r="R11" s="95">
        <v>-1.9419114830070363</v>
      </c>
      <c r="S11" s="95">
        <v>-1.9584246323895882</v>
      </c>
      <c r="T11" s="95">
        <v>-1.9640054241364853</v>
      </c>
      <c r="U11" s="95">
        <v>-1.975453085963317</v>
      </c>
      <c r="V11" s="95">
        <v>-1.9890710463752139</v>
      </c>
      <c r="W11" s="95">
        <v>-2.0075210156077699</v>
      </c>
      <c r="X11" s="95">
        <v>-2.0184091996761104</v>
      </c>
      <c r="Y11" s="95">
        <v>-2.0315437245095489</v>
      </c>
      <c r="Z11" s="95">
        <v>-2.0445502605810315</v>
      </c>
      <c r="AA11" s="95">
        <v>-2.0571934674120826</v>
      </c>
      <c r="AB11" s="95">
        <v>-2.0251947260410441</v>
      </c>
      <c r="AC11" s="95">
        <v>-2.031002895840289</v>
      </c>
      <c r="AD11" s="95">
        <v>-2.0366480720259088</v>
      </c>
      <c r="AE11" s="95">
        <v>-2.0425267314692066</v>
      </c>
      <c r="AF11" s="95">
        <v>-2.0486356347845889</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ht="13.9" customHeight="1" x14ac:dyDescent="0.35"/>
    <row r="13" spans="1:88" ht="13.9" customHeight="1" x14ac:dyDescent="0.35"/>
    <row r="14" spans="1:88" ht="13.9" customHeight="1" x14ac:dyDescent="0.35"/>
    <row r="15" spans="1:88" ht="13.9" customHeight="1" x14ac:dyDescent="0.4">
      <c r="B15" s="48" t="s">
        <v>333</v>
      </c>
    </row>
    <row r="16" spans="1:88" ht="13.9" customHeight="1" x14ac:dyDescent="0.35"/>
    <row r="17" spans="2:9" ht="13.9" customHeight="1" x14ac:dyDescent="0.35">
      <c r="B17" s="49"/>
      <c r="C17" t="s">
        <v>334</v>
      </c>
    </row>
    <row r="18" spans="2:9" ht="13.9" customHeight="1" x14ac:dyDescent="0.35"/>
    <row r="19" spans="2:9" ht="13.9" customHeight="1" x14ac:dyDescent="0.35">
      <c r="B19" s="50"/>
      <c r="C19" t="s">
        <v>335</v>
      </c>
    </row>
    <row r="20" spans="2:9" ht="13.9" customHeight="1" x14ac:dyDescent="0.35"/>
    <row r="21" spans="2:9" ht="13.9" customHeight="1" x14ac:dyDescent="0.35"/>
    <row r="22" spans="2:9" ht="13.9" customHeight="1" x14ac:dyDescent="0.35"/>
    <row r="23" spans="2:9" ht="13.9" customHeight="1" x14ac:dyDescent="0.45">
      <c r="B23" s="118" t="s">
        <v>339</v>
      </c>
      <c r="C23" s="119"/>
      <c r="D23" s="119"/>
      <c r="E23" s="119"/>
      <c r="F23" s="119"/>
      <c r="G23" s="119"/>
      <c r="H23" s="119"/>
      <c r="I23" s="120"/>
    </row>
    <row r="24" spans="2:9" ht="13.9" customHeight="1" x14ac:dyDescent="0.35"/>
    <row r="25" spans="2:9" s="6" customFormat="1" x14ac:dyDescent="0.35">
      <c r="B25" s="52" t="s">
        <v>331</v>
      </c>
      <c r="C25" s="121" t="s">
        <v>329</v>
      </c>
      <c r="D25" s="121"/>
      <c r="E25" s="121"/>
      <c r="F25" s="121"/>
      <c r="G25" s="121"/>
      <c r="H25" s="121"/>
      <c r="I25" s="121"/>
    </row>
    <row r="26" spans="2:9" s="6" customFormat="1" ht="72.400000000000006" customHeight="1" x14ac:dyDescent="0.35">
      <c r="B26" s="53">
        <v>1</v>
      </c>
      <c r="C26" s="109" t="s">
        <v>209</v>
      </c>
      <c r="D26" s="110"/>
      <c r="E26" s="110"/>
      <c r="F26" s="110"/>
      <c r="G26" s="110"/>
      <c r="H26" s="110"/>
      <c r="I26" s="110"/>
    </row>
    <row r="27" spans="2:9" s="6" customFormat="1" ht="54" customHeight="1" x14ac:dyDescent="0.35">
      <c r="B27" s="53">
        <v>2</v>
      </c>
      <c r="C27" s="109" t="s">
        <v>212</v>
      </c>
      <c r="D27" s="110"/>
      <c r="E27" s="110"/>
      <c r="F27" s="110"/>
      <c r="G27" s="110"/>
      <c r="H27" s="110"/>
      <c r="I27" s="110"/>
    </row>
    <row r="28" spans="2:9" s="6" customFormat="1" ht="54" customHeight="1" x14ac:dyDescent="0.35">
      <c r="B28" s="53">
        <v>3</v>
      </c>
      <c r="C28" s="109" t="s">
        <v>215</v>
      </c>
      <c r="D28" s="110"/>
      <c r="E28" s="110"/>
      <c r="F28" s="110"/>
      <c r="G28" s="110"/>
      <c r="H28" s="110"/>
      <c r="I28" s="110"/>
    </row>
    <row r="29" spans="2:9" s="6" customFormat="1" ht="54" customHeight="1" x14ac:dyDescent="0.35">
      <c r="B29" s="53">
        <v>4</v>
      </c>
      <c r="C29" s="109" t="s">
        <v>218</v>
      </c>
      <c r="D29" s="110"/>
      <c r="E29" s="110"/>
      <c r="F29" s="110"/>
      <c r="G29" s="110"/>
      <c r="H29" s="110"/>
      <c r="I29" s="110"/>
    </row>
    <row r="30" spans="2:9" s="6" customFormat="1" ht="54" customHeight="1" x14ac:dyDescent="0.35">
      <c r="B30" s="53">
        <v>5</v>
      </c>
      <c r="C30" s="109" t="s">
        <v>221</v>
      </c>
      <c r="D30" s="110"/>
      <c r="E30" s="110"/>
      <c r="F30" s="110"/>
      <c r="G30" s="110"/>
      <c r="H30" s="110"/>
      <c r="I30" s="110"/>
    </row>
    <row r="31" spans="2:9" ht="54" customHeight="1" x14ac:dyDescent="0.35"/>
    <row r="32" spans="2:9" ht="54" customHeight="1" x14ac:dyDescent="0.35"/>
    <row r="33" ht="54" customHeight="1" x14ac:dyDescent="0.35"/>
    <row r="34" ht="54" customHeight="1" x14ac:dyDescent="0.35"/>
    <row r="35" ht="54" customHeight="1" x14ac:dyDescent="0.35"/>
    <row r="36" ht="54" customHeight="1" x14ac:dyDescent="0.35"/>
    <row r="37" ht="54" customHeight="1" x14ac:dyDescent="0.35"/>
    <row r="38" ht="54" customHeight="1" x14ac:dyDescent="0.35"/>
    <row r="39" ht="54" customHeight="1" x14ac:dyDescent="0.35"/>
    <row r="40" ht="54" customHeight="1" x14ac:dyDescent="0.35"/>
    <row r="41" ht="54" customHeight="1" x14ac:dyDescent="0.35"/>
    <row r="42" ht="54" customHeight="1" x14ac:dyDescent="0.35"/>
    <row r="43" ht="54" customHeight="1" x14ac:dyDescent="0.35"/>
    <row r="44" ht="54" customHeight="1" x14ac:dyDescent="0.35"/>
    <row r="45" ht="54" customHeight="1" x14ac:dyDescent="0.35"/>
    <row r="46" ht="54" customHeight="1" x14ac:dyDescent="0.35"/>
    <row r="47" ht="54" customHeight="1" x14ac:dyDescent="0.35"/>
    <row r="48" x14ac:dyDescent="0.35"/>
    <row r="49" x14ac:dyDescent="0.35"/>
    <row r="50" x14ac:dyDescent="0.35"/>
    <row r="51" x14ac:dyDescent="0.35"/>
    <row r="52" x14ac:dyDescent="0.35"/>
    <row r="53" x14ac:dyDescent="0.3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topLeftCell="C1" zoomScaleNormal="100" workbookViewId="0">
      <selection activeCell="F6" sqref="F6"/>
    </sheetView>
  </sheetViews>
  <sheetFormatPr defaultColWidth="0" defaultRowHeight="13.5" zeroHeight="1" x14ac:dyDescent="0.35"/>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35">
      <c r="B1" s="1" t="s">
        <v>222</v>
      </c>
      <c r="C1" s="1"/>
      <c r="D1" s="21"/>
      <c r="E1" s="22"/>
      <c r="F1" s="21"/>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4" t="s">
        <v>2</v>
      </c>
      <c r="C3" s="115"/>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4" t="s">
        <v>327</v>
      </c>
      <c r="C4" s="115"/>
      <c r="D4" s="124" t="str">
        <f>'Cover sheet'!C6</f>
        <v>Ixworth</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75" customHeight="1" x14ac:dyDescent="0.35">
      <c r="B7" s="60">
        <v>1</v>
      </c>
      <c r="C7" s="30" t="s">
        <v>138</v>
      </c>
      <c r="D7" s="31" t="s">
        <v>223</v>
      </c>
      <c r="E7" s="31" t="s">
        <v>44</v>
      </c>
      <c r="F7" s="31">
        <v>2</v>
      </c>
      <c r="G7" s="39"/>
      <c r="H7" s="88">
        <v>6.2</v>
      </c>
      <c r="I7" s="88">
        <v>6.2</v>
      </c>
      <c r="J7" s="88">
        <v>6.2</v>
      </c>
      <c r="K7" s="88">
        <v>6.2</v>
      </c>
      <c r="L7" s="88">
        <v>3.2</v>
      </c>
      <c r="M7" s="88">
        <v>3.2</v>
      </c>
      <c r="N7" s="88">
        <v>3.2</v>
      </c>
      <c r="O7" s="88">
        <v>3.2</v>
      </c>
      <c r="P7" s="88">
        <v>3.2</v>
      </c>
      <c r="Q7" s="88">
        <v>3.2</v>
      </c>
      <c r="R7" s="88">
        <v>3.2</v>
      </c>
      <c r="S7" s="88">
        <v>3.2</v>
      </c>
      <c r="T7" s="88">
        <v>3.2</v>
      </c>
      <c r="U7" s="88">
        <v>3.2</v>
      </c>
      <c r="V7" s="88">
        <v>3.2</v>
      </c>
      <c r="W7" s="88">
        <v>3.2</v>
      </c>
      <c r="X7" s="88">
        <v>3.2</v>
      </c>
      <c r="Y7" s="88">
        <v>3.2</v>
      </c>
      <c r="Z7" s="88">
        <v>3.2</v>
      </c>
      <c r="AA7" s="88">
        <v>3.2</v>
      </c>
      <c r="AB7" s="88">
        <v>3.2</v>
      </c>
      <c r="AC7" s="88">
        <v>3.2</v>
      </c>
      <c r="AD7" s="88">
        <v>3.2</v>
      </c>
      <c r="AE7" s="88">
        <v>3.2</v>
      </c>
      <c r="AF7" s="88">
        <v>3.2</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7.4" customHeight="1" x14ac:dyDescent="0.35">
      <c r="B8" s="60">
        <v>2</v>
      </c>
      <c r="C8" s="26" t="s">
        <v>149</v>
      </c>
      <c r="D8" s="27" t="s">
        <v>225</v>
      </c>
      <c r="E8" s="27" t="s">
        <v>44</v>
      </c>
      <c r="F8" s="27">
        <v>2</v>
      </c>
      <c r="G8" s="39"/>
      <c r="H8" s="88">
        <v>0</v>
      </c>
      <c r="I8" s="88">
        <v>0</v>
      </c>
      <c r="J8" s="88">
        <v>0</v>
      </c>
      <c r="K8" s="88">
        <v>0</v>
      </c>
      <c r="L8" s="88">
        <v>0</v>
      </c>
      <c r="M8" s="88">
        <v>0</v>
      </c>
      <c r="N8" s="88">
        <v>0</v>
      </c>
      <c r="O8" s="88">
        <v>0</v>
      </c>
      <c r="P8" s="88">
        <v>0</v>
      </c>
      <c r="Q8" s="88">
        <v>0</v>
      </c>
      <c r="R8" s="88">
        <v>0</v>
      </c>
      <c r="S8" s="88">
        <v>0</v>
      </c>
      <c r="T8" s="88">
        <v>0</v>
      </c>
      <c r="U8" s="88">
        <v>0</v>
      </c>
      <c r="V8" s="88">
        <v>0</v>
      </c>
      <c r="W8" s="88">
        <v>0</v>
      </c>
      <c r="X8" s="88">
        <v>0</v>
      </c>
      <c r="Y8" s="88">
        <v>0</v>
      </c>
      <c r="Z8" s="88">
        <v>0</v>
      </c>
      <c r="AA8" s="88">
        <v>0</v>
      </c>
      <c r="AB8" s="88">
        <v>0</v>
      </c>
      <c r="AC8" s="88">
        <v>0</v>
      </c>
      <c r="AD8" s="88">
        <v>0</v>
      </c>
      <c r="AE8" s="88">
        <v>0</v>
      </c>
      <c r="AF8" s="88">
        <v>0</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9.65" customHeight="1" x14ac:dyDescent="0.35">
      <c r="B9" s="60">
        <v>3</v>
      </c>
      <c r="C9" s="26" t="s">
        <v>152</v>
      </c>
      <c r="D9" s="27" t="s">
        <v>227</v>
      </c>
      <c r="E9" s="27" t="s">
        <v>44</v>
      </c>
      <c r="F9" s="27">
        <v>2</v>
      </c>
      <c r="G9" s="39"/>
      <c r="H9" s="95">
        <v>0.10854681593669201</v>
      </c>
      <c r="I9" s="95">
        <v>0.10854681593669201</v>
      </c>
      <c r="J9" s="95">
        <v>0.10854681593669201</v>
      </c>
      <c r="K9" s="95">
        <v>0.10854681593669201</v>
      </c>
      <c r="L9" s="95">
        <v>5.6024163064099103E-2</v>
      </c>
      <c r="M9" s="95">
        <v>5.6024163064099103E-2</v>
      </c>
      <c r="N9" s="95">
        <v>5.6024163064099103E-2</v>
      </c>
      <c r="O9" s="95">
        <v>5.6024163064099103E-2</v>
      </c>
      <c r="P9" s="95">
        <v>5.6024163064099103E-2</v>
      </c>
      <c r="Q9" s="95">
        <v>5.6024163064099103E-2</v>
      </c>
      <c r="R9" s="95">
        <v>5.6024163064099103E-2</v>
      </c>
      <c r="S9" s="95">
        <v>5.6024163064099103E-2</v>
      </c>
      <c r="T9" s="95">
        <v>5.6024163064099103E-2</v>
      </c>
      <c r="U9" s="95">
        <v>5.6024163064099103E-2</v>
      </c>
      <c r="V9" s="95">
        <v>5.6024163064099103E-2</v>
      </c>
      <c r="W9" s="95">
        <v>5.6024163064099103E-2</v>
      </c>
      <c r="X9" s="95">
        <v>5.6024163064099103E-2</v>
      </c>
      <c r="Y9" s="95">
        <v>5.6024163064099103E-2</v>
      </c>
      <c r="Z9" s="95">
        <v>5.6024163064099103E-2</v>
      </c>
      <c r="AA9" s="95">
        <v>5.6024163064099103E-2</v>
      </c>
      <c r="AB9" s="95">
        <v>5.6024163064099103E-2</v>
      </c>
      <c r="AC9" s="95">
        <v>5.6024163064099103E-2</v>
      </c>
      <c r="AD9" s="95">
        <v>5.6024163064099103E-2</v>
      </c>
      <c r="AE9" s="95">
        <v>5.6024163064099103E-2</v>
      </c>
      <c r="AF9" s="95">
        <v>5.6024163064099103E-2</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x14ac:dyDescent="0.35"/>
    <row r="11" spans="1:88" x14ac:dyDescent="0.35"/>
    <row r="12" spans="1:88" x14ac:dyDescent="0.35"/>
    <row r="13" spans="1:88" ht="13.9" x14ac:dyDescent="0.4">
      <c r="B13" s="48" t="s">
        <v>333</v>
      </c>
    </row>
    <row r="14" spans="1:88" x14ac:dyDescent="0.35"/>
    <row r="15" spans="1:88" x14ac:dyDescent="0.35">
      <c r="B15" s="49"/>
      <c r="C15" t="s">
        <v>334</v>
      </c>
    </row>
    <row r="16" spans="1:88" x14ac:dyDescent="0.35"/>
    <row r="17" spans="2:9" x14ac:dyDescent="0.35">
      <c r="B17" s="50"/>
      <c r="C17" t="s">
        <v>335</v>
      </c>
    </row>
    <row r="18" spans="2:9" x14ac:dyDescent="0.35"/>
    <row r="19" spans="2:9" x14ac:dyDescent="0.35"/>
    <row r="20" spans="2:9" x14ac:dyDescent="0.35"/>
    <row r="21" spans="2:9" ht="14.25" x14ac:dyDescent="0.45">
      <c r="B21" s="118" t="s">
        <v>340</v>
      </c>
      <c r="C21" s="119"/>
      <c r="D21" s="119"/>
      <c r="E21" s="119"/>
      <c r="F21" s="119"/>
      <c r="G21" s="119"/>
      <c r="H21" s="119"/>
      <c r="I21" s="120"/>
    </row>
    <row r="22" spans="2:9" x14ac:dyDescent="0.35"/>
    <row r="23" spans="2:9" s="6" customFormat="1" x14ac:dyDescent="0.35">
      <c r="B23" s="52" t="s">
        <v>331</v>
      </c>
      <c r="C23" s="121" t="s">
        <v>329</v>
      </c>
      <c r="D23" s="121"/>
      <c r="E23" s="121"/>
      <c r="F23" s="121"/>
      <c r="G23" s="121"/>
      <c r="H23" s="121"/>
      <c r="I23" s="121"/>
    </row>
    <row r="24" spans="2:9" s="6" customFormat="1" ht="75.400000000000006" customHeight="1" x14ac:dyDescent="0.35">
      <c r="B24" s="53">
        <v>1</v>
      </c>
      <c r="C24" s="109" t="s">
        <v>224</v>
      </c>
      <c r="D24" s="110"/>
      <c r="E24" s="110"/>
      <c r="F24" s="110"/>
      <c r="G24" s="110"/>
      <c r="H24" s="110"/>
      <c r="I24" s="110"/>
    </row>
    <row r="25" spans="2:9" s="6" customFormat="1" ht="118.5" customHeight="1" x14ac:dyDescent="0.35">
      <c r="B25" s="53">
        <v>2</v>
      </c>
      <c r="C25" s="109" t="s">
        <v>226</v>
      </c>
      <c r="D25" s="110"/>
      <c r="E25" s="110"/>
      <c r="F25" s="110"/>
      <c r="G25" s="110"/>
      <c r="H25" s="110"/>
      <c r="I25" s="110"/>
    </row>
    <row r="26" spans="2:9" s="6" customFormat="1" ht="85.5" customHeight="1" x14ac:dyDescent="0.35">
      <c r="B26" s="53">
        <v>3</v>
      </c>
      <c r="C26" s="109" t="s">
        <v>228</v>
      </c>
      <c r="D26" s="110"/>
      <c r="E26" s="110"/>
      <c r="F26" s="110"/>
      <c r="G26" s="110"/>
      <c r="H26" s="110"/>
      <c r="I26" s="110"/>
    </row>
    <row r="27" spans="2:9" x14ac:dyDescent="0.35"/>
    <row r="28" spans="2:9" x14ac:dyDescent="0.35"/>
    <row r="29" spans="2:9" x14ac:dyDescent="0.35"/>
    <row r="30" spans="2:9" x14ac:dyDescent="0.35"/>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15" activePane="bottomRight" state="frozen"/>
      <selection activeCell="E12" sqref="E12"/>
      <selection pane="topRight" activeCell="E12" sqref="E12"/>
      <selection pane="bottomLeft" activeCell="E12" sqref="E12"/>
      <selection pane="bottomRight" activeCell="C16" sqref="C16"/>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02" t="s">
        <v>229</v>
      </c>
      <c r="C1" s="102"/>
      <c r="D1" s="102"/>
      <c r="E1" s="102"/>
      <c r="F1" s="102"/>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5.4" thickBot="1" x14ac:dyDescent="0.4">
      <c r="B3" s="114" t="s">
        <v>2</v>
      </c>
      <c r="C3" s="115"/>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5.4" thickBot="1" x14ac:dyDescent="0.4">
      <c r="B4" s="114" t="s">
        <v>327</v>
      </c>
      <c r="C4" s="115"/>
      <c r="D4" s="124" t="str">
        <f>'Cover sheet'!C6</f>
        <v>Ixworth</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230</v>
      </c>
      <c r="E7" s="31" t="s">
        <v>44</v>
      </c>
      <c r="F7" s="31">
        <v>2</v>
      </c>
      <c r="H7" s="88">
        <v>0.7935963818338565</v>
      </c>
      <c r="I7" s="88">
        <v>0.78758495075234125</v>
      </c>
      <c r="J7" s="88">
        <v>0.78164990413661417</v>
      </c>
      <c r="K7" s="88">
        <v>0.77579613531858904</v>
      </c>
      <c r="L7" s="88">
        <v>0.77001835722176049</v>
      </c>
      <c r="M7" s="88">
        <v>0.76432059232372818</v>
      </c>
      <c r="N7" s="88">
        <v>0.75870989485234441</v>
      </c>
      <c r="O7" s="88">
        <v>0.75318885201175989</v>
      </c>
      <c r="P7" s="88">
        <v>0.74776052881212951</v>
      </c>
      <c r="Q7" s="88">
        <v>0.74242961240013461</v>
      </c>
      <c r="R7" s="88">
        <v>0.73719670766399448</v>
      </c>
      <c r="S7" s="88">
        <v>0.73208681257738628</v>
      </c>
      <c r="T7" s="88">
        <v>0.72707837123974184</v>
      </c>
      <c r="U7" s="88">
        <v>0.72217339113842782</v>
      </c>
      <c r="V7" s="88">
        <v>0.71737371826191398</v>
      </c>
      <c r="W7" s="88">
        <v>0.71268104021375467</v>
      </c>
      <c r="X7" s="88">
        <v>0.70809688986263386</v>
      </c>
      <c r="Y7" s="88">
        <v>0.70362264948946818</v>
      </c>
      <c r="Z7" s="88">
        <v>0.6992595553911608</v>
      </c>
      <c r="AA7" s="88">
        <v>0.69500870289962191</v>
      </c>
      <c r="AB7" s="88">
        <v>0.6908710517740394</v>
      </c>
      <c r="AC7" s="88">
        <v>0.6868474319241149</v>
      </c>
      <c r="AD7" s="88">
        <v>0.68293854942204346</v>
      </c>
      <c r="AE7" s="88">
        <v>0.67914499276139473</v>
      </c>
      <c r="AF7" s="88">
        <v>0.67546723932171526</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51" x14ac:dyDescent="0.35">
      <c r="B8" s="60">
        <v>2</v>
      </c>
      <c r="C8" s="26" t="s">
        <v>159</v>
      </c>
      <c r="D8" s="27" t="s">
        <v>232</v>
      </c>
      <c r="E8" s="27" t="s">
        <v>44</v>
      </c>
      <c r="F8" s="27">
        <v>2</v>
      </c>
      <c r="H8" s="88">
        <v>5.0391229744184704E-3</v>
      </c>
      <c r="I8" s="88">
        <v>4.9972114367554743E-3</v>
      </c>
      <c r="J8" s="88">
        <v>4.9558324495569735E-3</v>
      </c>
      <c r="K8" s="88">
        <v>4.9150201290029654E-3</v>
      </c>
      <c r="L8" s="88">
        <v>4.8747376137366289E-3</v>
      </c>
      <c r="M8" s="88">
        <v>4.8350129483648377E-3</v>
      </c>
      <c r="N8" s="88">
        <v>4.7958953147766124E-3</v>
      </c>
      <c r="O8" s="88">
        <v>4.7574027508905025E-3</v>
      </c>
      <c r="P8" s="88">
        <v>4.7195566258758119E-3</v>
      </c>
      <c r="Q8" s="88">
        <v>4.6823896183945763E-3</v>
      </c>
      <c r="R8" s="88">
        <v>4.6459059457113787E-3</v>
      </c>
      <c r="S8" s="88">
        <v>4.6102798930340244E-3</v>
      </c>
      <c r="T8" s="88">
        <v>4.5753611731969039E-3</v>
      </c>
      <c r="U8" s="88">
        <v>4.5411637823485574E-3</v>
      </c>
      <c r="V8" s="88">
        <v>4.5077005906715159E-3</v>
      </c>
      <c r="W8" s="88">
        <v>4.474983364092887E-3</v>
      </c>
      <c r="X8" s="88">
        <v>4.4430227897323789E-3</v>
      </c>
      <c r="Y8" s="88">
        <v>4.4118285048157886E-3</v>
      </c>
      <c r="Z8" s="88">
        <v>4.3814091287722534E-3</v>
      </c>
      <c r="AA8" s="88">
        <v>4.3517722982267292E-3</v>
      </c>
      <c r="AB8" s="88">
        <v>4.322924704594752E-3</v>
      </c>
      <c r="AC8" s="88">
        <v>4.2948721339846965E-3</v>
      </c>
      <c r="AD8" s="88">
        <v>4.2676195091131321E-3</v>
      </c>
      <c r="AE8" s="88">
        <v>4.2411709329415797E-3</v>
      </c>
      <c r="AF8" s="88">
        <v>4.2155297337475462E-3</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51" x14ac:dyDescent="0.35">
      <c r="B9" s="60">
        <v>3</v>
      </c>
      <c r="C9" s="26" t="s">
        <v>162</v>
      </c>
      <c r="D9" s="27" t="s">
        <v>234</v>
      </c>
      <c r="E9" s="27" t="s">
        <v>44</v>
      </c>
      <c r="F9" s="27">
        <v>2</v>
      </c>
      <c r="H9" s="88">
        <v>2.6462262786554098</v>
      </c>
      <c r="I9" s="88">
        <v>2.6845875792946754</v>
      </c>
      <c r="J9" s="88">
        <v>2.7242608611931076</v>
      </c>
      <c r="K9" s="88">
        <v>2.7580239643993774</v>
      </c>
      <c r="L9" s="88">
        <v>2.7882784948993855</v>
      </c>
      <c r="M9" s="88">
        <v>2.8214153959946326</v>
      </c>
      <c r="N9" s="88">
        <v>2.8460489225326997</v>
      </c>
      <c r="O9" s="88">
        <v>2.8697252651917098</v>
      </c>
      <c r="P9" s="88">
        <v>2.8856966731669269</v>
      </c>
      <c r="Q9" s="88">
        <v>2.8204163535558733</v>
      </c>
      <c r="R9" s="88">
        <v>2.8373010158416658</v>
      </c>
      <c r="S9" s="88">
        <v>2.8557195175033216</v>
      </c>
      <c r="T9" s="88">
        <v>2.8658221858444732</v>
      </c>
      <c r="U9" s="88">
        <v>2.8799912522106861</v>
      </c>
      <c r="V9" s="88">
        <v>2.8861256530725568</v>
      </c>
      <c r="W9" s="88">
        <v>2.8916396535877098</v>
      </c>
      <c r="X9" s="88">
        <v>2.8979770579484461</v>
      </c>
      <c r="Y9" s="88">
        <v>2.9037542412527428</v>
      </c>
      <c r="Z9" s="88">
        <v>2.9094888237422305</v>
      </c>
      <c r="AA9" s="88">
        <v>2.9144115850734553</v>
      </c>
      <c r="AB9" s="88">
        <v>2.9203912782369157</v>
      </c>
      <c r="AC9" s="88">
        <v>2.9258305592018612</v>
      </c>
      <c r="AD9" s="88">
        <v>2.9308844786165693</v>
      </c>
      <c r="AE9" s="88">
        <v>2.9358601729579146</v>
      </c>
      <c r="AF9" s="88">
        <v>2.9467381220275048</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51" x14ac:dyDescent="0.35">
      <c r="B10" s="60">
        <v>4</v>
      </c>
      <c r="C10" s="26" t="s">
        <v>236</v>
      </c>
      <c r="D10" s="27" t="s">
        <v>237</v>
      </c>
      <c r="E10" s="27" t="s">
        <v>44</v>
      </c>
      <c r="F10" s="27">
        <v>2</v>
      </c>
      <c r="H10" s="88">
        <v>0.20183131092641204</v>
      </c>
      <c r="I10" s="88">
        <v>0.19320839641463677</v>
      </c>
      <c r="J10" s="88">
        <v>0.18504087820184487</v>
      </c>
      <c r="K10" s="88">
        <v>0.17724175403496489</v>
      </c>
      <c r="L10" s="88">
        <v>0.16985449124598506</v>
      </c>
      <c r="M10" s="88">
        <v>0.16279149148883468</v>
      </c>
      <c r="N10" s="88">
        <v>0.15605944891505816</v>
      </c>
      <c r="O10" s="88">
        <v>0.14968203286928794</v>
      </c>
      <c r="P10" s="88">
        <v>0.14359468464599157</v>
      </c>
      <c r="Q10" s="88">
        <v>0.13781058276531799</v>
      </c>
      <c r="R10" s="88">
        <v>0.13230332238411655</v>
      </c>
      <c r="S10" s="88">
        <v>0.12710426362489996</v>
      </c>
      <c r="T10" s="88">
        <v>0.1221817931022228</v>
      </c>
      <c r="U10" s="88">
        <v>0.11749002274546971</v>
      </c>
      <c r="V10" s="88">
        <v>0.11302167411100839</v>
      </c>
      <c r="W10" s="88">
        <v>0.10875724107936899</v>
      </c>
      <c r="X10" s="88">
        <v>0.1047130030128587</v>
      </c>
      <c r="Y10" s="88">
        <v>0.10086195047427635</v>
      </c>
      <c r="Z10" s="88">
        <v>9.7193877015979507E-2</v>
      </c>
      <c r="AA10" s="88">
        <v>9.3634874294295498E-2</v>
      </c>
      <c r="AB10" s="88">
        <v>9.0272470935507276E-2</v>
      </c>
      <c r="AC10" s="88">
        <v>8.7059588942994481E-2</v>
      </c>
      <c r="AD10" s="88">
        <v>8.3983887684565522E-2</v>
      </c>
      <c r="AE10" s="88">
        <v>8.1047007875294022E-2</v>
      </c>
      <c r="AF10" s="88">
        <v>7.8242707554830676E-2</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51" x14ac:dyDescent="0.35">
      <c r="B11" s="60">
        <v>5</v>
      </c>
      <c r="C11" s="26" t="s">
        <v>168</v>
      </c>
      <c r="D11" s="27" t="s">
        <v>239</v>
      </c>
      <c r="E11" s="27" t="s">
        <v>170</v>
      </c>
      <c r="F11" s="27">
        <v>1</v>
      </c>
      <c r="H11" s="88">
        <v>148.1</v>
      </c>
      <c r="I11" s="88">
        <v>146.5</v>
      </c>
      <c r="J11" s="88">
        <v>144.9</v>
      </c>
      <c r="K11" s="88">
        <v>143.5</v>
      </c>
      <c r="L11" s="88">
        <v>142.1</v>
      </c>
      <c r="M11" s="88">
        <v>141.1</v>
      </c>
      <c r="N11" s="88">
        <v>140.19999999999999</v>
      </c>
      <c r="O11" s="88">
        <v>139.4</v>
      </c>
      <c r="P11" s="88">
        <v>138.5</v>
      </c>
      <c r="Q11" s="88">
        <v>133.9</v>
      </c>
      <c r="R11" s="88">
        <v>133.4</v>
      </c>
      <c r="S11" s="88">
        <v>133</v>
      </c>
      <c r="T11" s="88">
        <v>132.6</v>
      </c>
      <c r="U11" s="88">
        <v>132.30000000000001</v>
      </c>
      <c r="V11" s="88">
        <v>131.5</v>
      </c>
      <c r="W11" s="88">
        <v>130.80000000000001</v>
      </c>
      <c r="X11" s="88">
        <v>130.19999999999999</v>
      </c>
      <c r="Y11" s="88">
        <v>129.5</v>
      </c>
      <c r="Z11" s="88">
        <v>129</v>
      </c>
      <c r="AA11" s="88">
        <v>128.4</v>
      </c>
      <c r="AB11" s="88">
        <v>127.8</v>
      </c>
      <c r="AC11" s="88">
        <v>127.2</v>
      </c>
      <c r="AD11" s="88">
        <v>126.7</v>
      </c>
      <c r="AE11" s="88">
        <v>126.2</v>
      </c>
      <c r="AF11" s="88">
        <v>125.9</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51" x14ac:dyDescent="0.35">
      <c r="B12" s="60">
        <v>6</v>
      </c>
      <c r="C12" s="26" t="s">
        <v>172</v>
      </c>
      <c r="D12" s="27" t="s">
        <v>241</v>
      </c>
      <c r="E12" s="27" t="s">
        <v>170</v>
      </c>
      <c r="F12" s="27">
        <v>1</v>
      </c>
      <c r="H12" s="88">
        <v>49.8</v>
      </c>
      <c r="I12" s="88">
        <v>49.5</v>
      </c>
      <c r="J12" s="88">
        <v>49.2</v>
      </c>
      <c r="K12" s="88">
        <v>48.9</v>
      </c>
      <c r="L12" s="88">
        <v>48.6</v>
      </c>
      <c r="M12" s="88">
        <v>48.2</v>
      </c>
      <c r="N12" s="88">
        <v>47.9</v>
      </c>
      <c r="O12" s="88">
        <v>47.6</v>
      </c>
      <c r="P12" s="88">
        <v>47.3</v>
      </c>
      <c r="Q12" s="88">
        <v>46.9</v>
      </c>
      <c r="R12" s="88">
        <v>46.6</v>
      </c>
      <c r="S12" s="88">
        <v>46.2</v>
      </c>
      <c r="T12" s="88">
        <v>45.8</v>
      </c>
      <c r="U12" s="88">
        <v>45.5</v>
      </c>
      <c r="V12" s="88">
        <v>45.1</v>
      </c>
      <c r="W12" s="88">
        <v>44.7</v>
      </c>
      <c r="X12" s="88">
        <v>44.3</v>
      </c>
      <c r="Y12" s="88">
        <v>43.9</v>
      </c>
      <c r="Z12" s="88">
        <v>43.5</v>
      </c>
      <c r="AA12" s="88">
        <v>43.1</v>
      </c>
      <c r="AB12" s="88">
        <v>42.7</v>
      </c>
      <c r="AC12" s="88">
        <v>42.3</v>
      </c>
      <c r="AD12" s="88">
        <v>41.9</v>
      </c>
      <c r="AE12" s="88">
        <v>41.5</v>
      </c>
      <c r="AF12" s="88">
        <v>41</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51" x14ac:dyDescent="0.35">
      <c r="B13" s="60">
        <v>7</v>
      </c>
      <c r="C13" s="26" t="s">
        <v>175</v>
      </c>
      <c r="D13" s="27" t="s">
        <v>243</v>
      </c>
      <c r="E13" s="27" t="s">
        <v>170</v>
      </c>
      <c r="F13" s="27">
        <v>1</v>
      </c>
      <c r="H13" s="88">
        <v>129.93222357345059</v>
      </c>
      <c r="I13" s="88">
        <v>129.44753034507116</v>
      </c>
      <c r="J13" s="88">
        <v>128.97055874100414</v>
      </c>
      <c r="K13" s="88">
        <v>128.46556189347891</v>
      </c>
      <c r="L13" s="88">
        <v>127.94113667844006</v>
      </c>
      <c r="M13" s="88">
        <v>127.72514436121492</v>
      </c>
      <c r="N13" s="88">
        <v>127.46583405296505</v>
      </c>
      <c r="O13" s="88">
        <v>127.19870088785379</v>
      </c>
      <c r="P13" s="88">
        <v>126.90154415554173</v>
      </c>
      <c r="Q13" s="88">
        <v>123.23838508258169</v>
      </c>
      <c r="R13" s="88">
        <v>123.17812683299123</v>
      </c>
      <c r="S13" s="88">
        <v>123.12381145259279</v>
      </c>
      <c r="T13" s="88">
        <v>123.08422517891289</v>
      </c>
      <c r="U13" s="88">
        <v>123.06092262705764</v>
      </c>
      <c r="V13" s="88">
        <v>122.66586866032533</v>
      </c>
      <c r="W13" s="88">
        <v>122.27208527779867</v>
      </c>
      <c r="X13" s="88">
        <v>121.93595540847039</v>
      </c>
      <c r="Y13" s="88">
        <v>121.59263419027489</v>
      </c>
      <c r="Z13" s="88">
        <v>121.25989929633586</v>
      </c>
      <c r="AA13" s="88">
        <v>120.92881572017836</v>
      </c>
      <c r="AB13" s="88">
        <v>120.59572444429088</v>
      </c>
      <c r="AC13" s="88">
        <v>120.26768165462525</v>
      </c>
      <c r="AD13" s="88">
        <v>119.94028661810596</v>
      </c>
      <c r="AE13" s="88">
        <v>119.61469976426325</v>
      </c>
      <c r="AF13" s="88">
        <v>119.52714220278739</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51" x14ac:dyDescent="0.35">
      <c r="B14" s="60">
        <v>8</v>
      </c>
      <c r="C14" s="26" t="s">
        <v>178</v>
      </c>
      <c r="D14" s="27" t="s">
        <v>245</v>
      </c>
      <c r="E14" s="27" t="s">
        <v>44</v>
      </c>
      <c r="F14" s="27">
        <v>2</v>
      </c>
      <c r="H14" s="88">
        <v>0.74560772840673661</v>
      </c>
      <c r="I14" s="88">
        <v>0.71038424414025136</v>
      </c>
      <c r="J14" s="88">
        <v>0.67518300429544587</v>
      </c>
      <c r="K14" s="88">
        <v>0.63999975706855394</v>
      </c>
      <c r="L14" s="88">
        <v>0.60482975823269292</v>
      </c>
      <c r="M14" s="88">
        <v>0.60446747682352953</v>
      </c>
      <c r="N14" s="88">
        <v>0.60414831379660494</v>
      </c>
      <c r="O14" s="88">
        <v>0.60384359294857193</v>
      </c>
      <c r="P14" s="88">
        <v>0.60355528970345862</v>
      </c>
      <c r="Q14" s="88">
        <v>0.51784957138018173</v>
      </c>
      <c r="R14" s="88">
        <v>0.48812763116001034</v>
      </c>
      <c r="S14" s="88">
        <v>0.48688314508649855</v>
      </c>
      <c r="T14" s="88">
        <v>0.48596155446181388</v>
      </c>
      <c r="U14" s="88">
        <v>0.48494030606561256</v>
      </c>
      <c r="V14" s="88">
        <v>0.48391411878191853</v>
      </c>
      <c r="W14" s="88">
        <v>0.47547425294796886</v>
      </c>
      <c r="X14" s="88">
        <v>0.46709107733226468</v>
      </c>
      <c r="Y14" s="88">
        <v>0.45875071955643681</v>
      </c>
      <c r="Z14" s="88">
        <v>0.45043249136894592</v>
      </c>
      <c r="AA14" s="88">
        <v>0.44208394319376776</v>
      </c>
      <c r="AB14" s="88">
        <v>0.44119944644713277</v>
      </c>
      <c r="AC14" s="88">
        <v>0.44033762816294175</v>
      </c>
      <c r="AD14" s="88">
        <v>0.43949077992596386</v>
      </c>
      <c r="AE14" s="88">
        <v>0.43865816264335628</v>
      </c>
      <c r="AF14" s="88">
        <v>0.43783907209561679</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51" x14ac:dyDescent="0.35">
      <c r="B15" s="60">
        <v>9</v>
      </c>
      <c r="C15" s="26" t="s">
        <v>181</v>
      </c>
      <c r="D15" s="27" t="s">
        <v>247</v>
      </c>
      <c r="E15" s="27" t="s">
        <v>183</v>
      </c>
      <c r="F15" s="27">
        <v>2</v>
      </c>
      <c r="H15" s="88">
        <v>72.912919338688681</v>
      </c>
      <c r="I15" s="88">
        <v>68.353218057225291</v>
      </c>
      <c r="J15" s="88">
        <v>63.901890125844588</v>
      </c>
      <c r="K15" s="88">
        <v>59.666501297422926</v>
      </c>
      <c r="L15" s="88">
        <v>55.606837727931065</v>
      </c>
      <c r="M15" s="88">
        <v>54.863221619064312</v>
      </c>
      <c r="N15" s="88">
        <v>54.25456382683948</v>
      </c>
      <c r="O15" s="88">
        <v>53.678841774351156</v>
      </c>
      <c r="P15" s="88">
        <v>53.21568824986268</v>
      </c>
      <c r="Q15" s="88">
        <v>45.2961859108308</v>
      </c>
      <c r="R15" s="88">
        <v>42.408425201667526</v>
      </c>
      <c r="S15" s="88">
        <v>42.010516246190136</v>
      </c>
      <c r="T15" s="88">
        <v>41.76805902688271</v>
      </c>
      <c r="U15" s="88">
        <v>41.468957217852058</v>
      </c>
      <c r="V15" s="88">
        <v>41.16297469664331</v>
      </c>
      <c r="W15" s="88">
        <v>40.23388548872456</v>
      </c>
      <c r="X15" s="88">
        <v>39.332934130781787</v>
      </c>
      <c r="Y15" s="88">
        <v>38.453256683063849</v>
      </c>
      <c r="Z15" s="88">
        <v>37.584718788080828</v>
      </c>
      <c r="AA15" s="88">
        <v>36.704291096573435</v>
      </c>
      <c r="AB15" s="88">
        <v>36.451855752290392</v>
      </c>
      <c r="AC15" s="88">
        <v>36.205715477784047</v>
      </c>
      <c r="AD15" s="88">
        <v>35.963226126699979</v>
      </c>
      <c r="AE15" s="88">
        <v>35.72425904941727</v>
      </c>
      <c r="AF15" s="88">
        <v>35.488655401798603</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51" x14ac:dyDescent="0.35">
      <c r="B16" s="60">
        <v>10</v>
      </c>
      <c r="C16" s="26" t="s">
        <v>185</v>
      </c>
      <c r="D16" s="27" t="s">
        <v>249</v>
      </c>
      <c r="E16" s="27" t="s">
        <v>187</v>
      </c>
      <c r="F16" s="27">
        <v>2</v>
      </c>
      <c r="H16" s="88">
        <v>8.1161365360873088</v>
      </c>
      <c r="I16" s="88">
        <v>8.3354497489723798</v>
      </c>
      <c r="J16" s="88">
        <v>8.5573641758435208</v>
      </c>
      <c r="K16" s="88">
        <v>8.7639834163505927</v>
      </c>
      <c r="L16" s="88">
        <v>8.9584218533769988</v>
      </c>
      <c r="M16" s="88">
        <v>9.1411430447364275</v>
      </c>
      <c r="N16" s="88">
        <v>9.2988683812345219</v>
      </c>
      <c r="O16" s="88">
        <v>9.4508306474773054</v>
      </c>
      <c r="P16" s="88">
        <v>9.5801256429834591</v>
      </c>
      <c r="Q16" s="88">
        <v>9.706032535539908</v>
      </c>
      <c r="R16" s="88">
        <v>9.8174710337624536</v>
      </c>
      <c r="S16" s="88">
        <v>9.9290531862435927</v>
      </c>
      <c r="T16" s="88">
        <v>10.005171049671198</v>
      </c>
      <c r="U16" s="88">
        <v>10.093836243537396</v>
      </c>
      <c r="V16" s="88">
        <v>10.184550305935741</v>
      </c>
      <c r="W16" s="88">
        <v>10.2732944613194</v>
      </c>
      <c r="X16" s="88">
        <v>10.356545674914809</v>
      </c>
      <c r="Y16" s="88">
        <v>10.435802060808367</v>
      </c>
      <c r="Z16" s="88">
        <v>10.513591846067111</v>
      </c>
      <c r="AA16" s="88">
        <v>10.595983485380534</v>
      </c>
      <c r="AB16" s="88">
        <v>10.676456568545305</v>
      </c>
      <c r="AC16" s="88">
        <v>10.755137341014272</v>
      </c>
      <c r="AD16" s="88">
        <v>10.832863066156625</v>
      </c>
      <c r="AE16" s="88">
        <v>10.909679448276709</v>
      </c>
      <c r="AF16" s="88">
        <v>10.985629970409326</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51" x14ac:dyDescent="0.35">
      <c r="B17" s="60">
        <v>11</v>
      </c>
      <c r="C17" s="26" t="s">
        <v>202</v>
      </c>
      <c r="D17" s="27" t="s">
        <v>251</v>
      </c>
      <c r="E17" s="27" t="s">
        <v>204</v>
      </c>
      <c r="F17" s="27">
        <v>0</v>
      </c>
      <c r="H17" s="95">
        <v>0.83518141092776255</v>
      </c>
      <c r="I17" s="95">
        <v>0.84305784765972203</v>
      </c>
      <c r="J17" s="95">
        <v>0.85040489763504001</v>
      </c>
      <c r="K17" s="95">
        <v>0.85707767423898151</v>
      </c>
      <c r="L17" s="95">
        <v>0.8631828593545825</v>
      </c>
      <c r="M17" s="95">
        <v>0.86881033300966559</v>
      </c>
      <c r="N17" s="95">
        <v>0.87384009766666093</v>
      </c>
      <c r="O17" s="95">
        <v>0.87854989395794258</v>
      </c>
      <c r="P17" s="95">
        <v>0.88280485964249478</v>
      </c>
      <c r="Q17" s="95">
        <v>0.88681359457809872</v>
      </c>
      <c r="R17" s="95">
        <v>0.89051251225302697</v>
      </c>
      <c r="S17" s="95">
        <v>0.89403253304647523</v>
      </c>
      <c r="T17" s="95">
        <v>0.897075342902805</v>
      </c>
      <c r="U17" s="95">
        <v>0.90008394480208531</v>
      </c>
      <c r="V17" s="95">
        <v>0.90302732554168652</v>
      </c>
      <c r="W17" s="95">
        <v>0.90578968602466448</v>
      </c>
      <c r="X17" s="95">
        <v>0.90837173199677945</v>
      </c>
      <c r="Y17" s="95">
        <v>0.91080232707242614</v>
      </c>
      <c r="Z17" s="95">
        <v>0.91311531298727089</v>
      </c>
      <c r="AA17" s="95">
        <v>0.91535869476710896</v>
      </c>
      <c r="AB17" s="95">
        <v>0.91748392709481641</v>
      </c>
      <c r="AC17" s="95">
        <v>0.91948764721649967</v>
      </c>
      <c r="AD17" s="95">
        <v>0.92139306835559742</v>
      </c>
      <c r="AE17" s="95">
        <v>0.92320510659568522</v>
      </c>
      <c r="AF17" s="95">
        <v>0.92492741931876754</v>
      </c>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row>
    <row r="18" spans="2:88" x14ac:dyDescent="0.35">
      <c r="C18" s="62"/>
      <c r="D18" s="63"/>
      <c r="E18" s="63"/>
      <c r="F18" s="62"/>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row>
    <row r="19" spans="2:88" x14ac:dyDescent="0.35"/>
    <row r="20" spans="2:88" x14ac:dyDescent="0.35"/>
    <row r="21" spans="2:88" ht="13.9" x14ac:dyDescent="0.4">
      <c r="B21" s="48" t="s">
        <v>333</v>
      </c>
    </row>
    <row r="22" spans="2:88" x14ac:dyDescent="0.35"/>
    <row r="23" spans="2:88" x14ac:dyDescent="0.35">
      <c r="B23" s="49"/>
      <c r="C23" t="s">
        <v>334</v>
      </c>
    </row>
    <row r="24" spans="2:88" x14ac:dyDescent="0.35"/>
    <row r="25" spans="2:88" x14ac:dyDescent="0.35">
      <c r="B25" s="50"/>
      <c r="C25" t="s">
        <v>335</v>
      </c>
    </row>
    <row r="26" spans="2:88" x14ac:dyDescent="0.35"/>
    <row r="27" spans="2:88" x14ac:dyDescent="0.35"/>
    <row r="28" spans="2:88" x14ac:dyDescent="0.35"/>
    <row r="29" spans="2:88" ht="14.25" x14ac:dyDescent="0.45">
      <c r="B29" s="118" t="s">
        <v>341</v>
      </c>
      <c r="C29" s="119"/>
      <c r="D29" s="119"/>
      <c r="E29" s="119"/>
      <c r="F29" s="119"/>
      <c r="G29" s="119"/>
      <c r="H29" s="119"/>
      <c r="I29" s="120"/>
    </row>
    <row r="30" spans="2:88" x14ac:dyDescent="0.35"/>
    <row r="31" spans="2:88" s="6" customFormat="1" x14ac:dyDescent="0.35">
      <c r="B31" s="52" t="s">
        <v>331</v>
      </c>
      <c r="C31" s="121" t="s">
        <v>329</v>
      </c>
      <c r="D31" s="121"/>
      <c r="E31" s="121"/>
      <c r="F31" s="121"/>
      <c r="G31" s="121"/>
      <c r="H31" s="121"/>
      <c r="I31" s="121"/>
    </row>
    <row r="32" spans="2:88" s="6" customFormat="1" ht="59.65" customHeight="1" x14ac:dyDescent="0.35">
      <c r="B32" s="53">
        <v>1</v>
      </c>
      <c r="C32" s="109" t="s">
        <v>231</v>
      </c>
      <c r="D32" s="110"/>
      <c r="E32" s="110"/>
      <c r="F32" s="110"/>
      <c r="G32" s="110"/>
      <c r="H32" s="110"/>
      <c r="I32" s="110"/>
    </row>
    <row r="33" spans="2:9" s="6" customFormat="1" ht="54" customHeight="1" x14ac:dyDescent="0.35">
      <c r="B33" s="53">
        <v>2</v>
      </c>
      <c r="C33" s="109" t="s">
        <v>233</v>
      </c>
      <c r="D33" s="110"/>
      <c r="E33" s="110"/>
      <c r="F33" s="110"/>
      <c r="G33" s="110"/>
      <c r="H33" s="110"/>
      <c r="I33" s="110"/>
    </row>
    <row r="34" spans="2:9" s="6" customFormat="1" ht="58.15" customHeight="1" x14ac:dyDescent="0.35">
      <c r="B34" s="53">
        <v>3</v>
      </c>
      <c r="C34" s="109" t="s">
        <v>235</v>
      </c>
      <c r="D34" s="110"/>
      <c r="E34" s="110"/>
      <c r="F34" s="110"/>
      <c r="G34" s="110"/>
      <c r="H34" s="110"/>
      <c r="I34" s="110"/>
    </row>
    <row r="35" spans="2:9" s="6" customFormat="1" ht="61.15" customHeight="1" x14ac:dyDescent="0.35">
      <c r="B35" s="53">
        <v>4</v>
      </c>
      <c r="C35" s="109" t="s">
        <v>238</v>
      </c>
      <c r="D35" s="110"/>
      <c r="E35" s="110"/>
      <c r="F35" s="110"/>
      <c r="G35" s="110"/>
      <c r="H35" s="110"/>
      <c r="I35" s="110"/>
    </row>
    <row r="36" spans="2:9" s="6" customFormat="1" ht="58.5" customHeight="1" x14ac:dyDescent="0.35">
      <c r="B36" s="53">
        <v>5</v>
      </c>
      <c r="C36" s="109" t="s">
        <v>240</v>
      </c>
      <c r="D36" s="110"/>
      <c r="E36" s="110"/>
      <c r="F36" s="110"/>
      <c r="G36" s="110"/>
      <c r="H36" s="110"/>
      <c r="I36" s="110"/>
    </row>
    <row r="37" spans="2:9" s="6" customFormat="1" ht="75.400000000000006" customHeight="1" x14ac:dyDescent="0.35">
      <c r="B37" s="53">
        <v>6</v>
      </c>
      <c r="C37" s="109" t="s">
        <v>242</v>
      </c>
      <c r="D37" s="110"/>
      <c r="E37" s="110"/>
      <c r="F37" s="110"/>
      <c r="G37" s="110"/>
      <c r="H37" s="110"/>
      <c r="I37" s="110"/>
    </row>
    <row r="38" spans="2:9" s="6" customFormat="1" ht="61.5" customHeight="1" x14ac:dyDescent="0.35">
      <c r="B38" s="53">
        <v>7</v>
      </c>
      <c r="C38" s="109" t="s">
        <v>244</v>
      </c>
      <c r="D38" s="110"/>
      <c r="E38" s="110"/>
      <c r="F38" s="110"/>
      <c r="G38" s="110"/>
      <c r="H38" s="110"/>
      <c r="I38" s="110"/>
    </row>
    <row r="39" spans="2:9" s="6" customFormat="1" ht="75.400000000000006" customHeight="1" x14ac:dyDescent="0.35">
      <c r="B39" s="53">
        <v>8</v>
      </c>
      <c r="C39" s="109" t="s">
        <v>246</v>
      </c>
      <c r="D39" s="110"/>
      <c r="E39" s="110"/>
      <c r="F39" s="110"/>
      <c r="G39" s="110"/>
      <c r="H39" s="110"/>
      <c r="I39" s="110"/>
    </row>
    <row r="40" spans="2:9" s="6" customFormat="1" ht="66" customHeight="1" x14ac:dyDescent="0.35">
      <c r="B40" s="53">
        <v>9</v>
      </c>
      <c r="C40" s="109" t="s">
        <v>248</v>
      </c>
      <c r="D40" s="110"/>
      <c r="E40" s="110"/>
      <c r="F40" s="110"/>
      <c r="G40" s="110"/>
      <c r="H40" s="110"/>
      <c r="I40" s="110"/>
    </row>
    <row r="41" spans="2:9" s="6" customFormat="1" ht="54.4" customHeight="1" x14ac:dyDescent="0.35">
      <c r="B41" s="53">
        <v>10</v>
      </c>
      <c r="C41" s="109" t="s">
        <v>250</v>
      </c>
      <c r="D41" s="110"/>
      <c r="E41" s="110"/>
      <c r="F41" s="110"/>
      <c r="G41" s="110"/>
      <c r="H41" s="110"/>
      <c r="I41" s="110"/>
    </row>
    <row r="42" spans="2:9" s="6" customFormat="1" ht="57.4" customHeight="1" x14ac:dyDescent="0.35">
      <c r="B42" s="53">
        <v>11</v>
      </c>
      <c r="C42" s="109" t="s">
        <v>252</v>
      </c>
      <c r="D42" s="110"/>
      <c r="E42" s="110"/>
      <c r="F42" s="110"/>
      <c r="G42" s="110"/>
      <c r="H42" s="110"/>
      <c r="I42" s="110"/>
    </row>
    <row r="43" spans="2:9" x14ac:dyDescent="0.35"/>
    <row r="44" spans="2:9" x14ac:dyDescent="0.35"/>
    <row r="45" spans="2:9" x14ac:dyDescent="0.35"/>
    <row r="46" spans="2:9" x14ac:dyDescent="0.35"/>
    <row r="47" spans="2:9" x14ac:dyDescent="0.35"/>
    <row r="48" spans="2:9"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L7" activePane="bottomRight" state="frozen"/>
      <selection activeCell="E12" sqref="E12"/>
      <selection pane="topRight" activeCell="E12" sqref="E12"/>
      <selection pane="bottomLeft" activeCell="E12" sqref="E12"/>
      <selection pane="bottomRight" activeCell="C8" sqref="C8"/>
    </sheetView>
  </sheetViews>
  <sheetFormatPr defaultColWidth="0" defaultRowHeight="13.5" zeroHeight="1" x14ac:dyDescent="0.35"/>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35">
      <c r="B1" s="102" t="s">
        <v>253</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4" t="s">
        <v>2</v>
      </c>
      <c r="C3" s="115"/>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4" t="s">
        <v>327</v>
      </c>
      <c r="C4" s="115"/>
      <c r="D4" s="124" t="str">
        <f>'Cover sheet'!C6</f>
        <v>Ixworth</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254</v>
      </c>
      <c r="E7" s="31" t="s">
        <v>44</v>
      </c>
      <c r="F7" s="31">
        <v>2</v>
      </c>
      <c r="H7" s="88">
        <v>4.526876519631343</v>
      </c>
      <c r="I7" s="88">
        <v>4.5153380788731701</v>
      </c>
      <c r="J7" s="88">
        <v>4.5056661771110793</v>
      </c>
      <c r="K7" s="88">
        <v>4.4905523277849975</v>
      </c>
      <c r="L7" s="88">
        <v>4.4724315360480711</v>
      </c>
      <c r="M7" s="88">
        <v>4.4924056664135987</v>
      </c>
      <c r="N7" s="88">
        <v>4.5043381722459941</v>
      </c>
      <c r="O7" s="88">
        <v>4.5157728426067294</v>
      </c>
      <c r="P7" s="88">
        <v>4.5199024297888917</v>
      </c>
      <c r="Q7" s="88">
        <v>4.3577642065544122</v>
      </c>
      <c r="R7" s="88">
        <v>4.3341502798300073</v>
      </c>
      <c r="S7" s="88">
        <v>4.3409797155196497</v>
      </c>
      <c r="T7" s="88">
        <v>4.3401949626559588</v>
      </c>
      <c r="U7" s="88">
        <v>4.3437118327770552</v>
      </c>
      <c r="V7" s="88">
        <v>4.3395185616525787</v>
      </c>
      <c r="W7" s="88">
        <v>4.3276028680274052</v>
      </c>
      <c r="X7" s="88">
        <v>4.3168967477804445</v>
      </c>
      <c r="Y7" s="88">
        <v>4.3059770861122493</v>
      </c>
      <c r="Z7" s="88">
        <v>4.2953318534815983</v>
      </c>
      <c r="AA7" s="88">
        <v>4.2840665745938766</v>
      </c>
      <c r="AB7" s="88">
        <v>4.2816328689326992</v>
      </c>
      <c r="AC7" s="88">
        <v>4.2789457772004065</v>
      </c>
      <c r="AD7" s="88">
        <v>4.276141011992765</v>
      </c>
      <c r="AE7" s="88">
        <v>4.2735272040054104</v>
      </c>
      <c r="AF7" s="88">
        <v>4.2770783675679249</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256</v>
      </c>
      <c r="E8" s="27" t="s">
        <v>44</v>
      </c>
      <c r="F8" s="27">
        <v>2</v>
      </c>
      <c r="H8" s="88">
        <v>6.0914531840633082</v>
      </c>
      <c r="I8" s="88">
        <v>6.0914531840633082</v>
      </c>
      <c r="J8" s="88">
        <v>6.0914531840633082</v>
      </c>
      <c r="K8" s="88">
        <v>6.0914531840633082</v>
      </c>
      <c r="L8" s="88">
        <v>3.1439758369359012</v>
      </c>
      <c r="M8" s="88">
        <v>3.1439758369359012</v>
      </c>
      <c r="N8" s="88">
        <v>3.1439758369359012</v>
      </c>
      <c r="O8" s="88">
        <v>3.1439758369359012</v>
      </c>
      <c r="P8" s="88">
        <v>3.1439758369359012</v>
      </c>
      <c r="Q8" s="88">
        <v>3.1439758369359012</v>
      </c>
      <c r="R8" s="88">
        <v>3.1439758369359012</v>
      </c>
      <c r="S8" s="88">
        <v>3.1439758369359012</v>
      </c>
      <c r="T8" s="88">
        <v>3.1439758369359012</v>
      </c>
      <c r="U8" s="88">
        <v>3.1439758369359012</v>
      </c>
      <c r="V8" s="88">
        <v>3.1439758369359012</v>
      </c>
      <c r="W8" s="88">
        <v>3.1439758369359012</v>
      </c>
      <c r="X8" s="88">
        <v>3.1439758369359012</v>
      </c>
      <c r="Y8" s="88">
        <v>3.1439758369359012</v>
      </c>
      <c r="Z8" s="88">
        <v>3.1439758369359012</v>
      </c>
      <c r="AA8" s="88">
        <v>3.1439758369359012</v>
      </c>
      <c r="AB8" s="88">
        <v>3.1439758369359012</v>
      </c>
      <c r="AC8" s="88">
        <v>3.1439758369359012</v>
      </c>
      <c r="AD8" s="88">
        <v>3.1439758369359012</v>
      </c>
      <c r="AE8" s="88">
        <v>3.1439758369359012</v>
      </c>
      <c r="AF8" s="88">
        <v>3.1439758369359012</v>
      </c>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row>
    <row r="9" spans="1:88" ht="51" x14ac:dyDescent="0.35">
      <c r="B9" s="60">
        <f t="shared" ref="B9:B11" si="0">B8+1</f>
        <v>3</v>
      </c>
      <c r="C9" s="26" t="s">
        <v>213</v>
      </c>
      <c r="D9" s="27" t="s">
        <v>258</v>
      </c>
      <c r="E9" s="27" t="s">
        <v>44</v>
      </c>
      <c r="F9" s="27">
        <v>2</v>
      </c>
      <c r="H9" s="88">
        <v>4.734453184063308</v>
      </c>
      <c r="I9" s="88">
        <v>4.7264531840633088</v>
      </c>
      <c r="J9" s="88">
        <v>5.5022776596633083</v>
      </c>
      <c r="K9" s="88">
        <v>5.3980446714633086</v>
      </c>
      <c r="L9" s="88">
        <v>4.704755090535901</v>
      </c>
      <c r="M9" s="88">
        <v>4.734777372735901</v>
      </c>
      <c r="N9" s="88">
        <v>4.7535261221359013</v>
      </c>
      <c r="O9" s="88">
        <v>4.7718068478359008</v>
      </c>
      <c r="P9" s="88">
        <v>4.7843438050359008</v>
      </c>
      <c r="Q9" s="88">
        <v>4.6292077264359008</v>
      </c>
      <c r="R9" s="88">
        <v>4.6120350650359008</v>
      </c>
      <c r="S9" s="88">
        <v>4.6266846450359012</v>
      </c>
      <c r="T9" s="88">
        <v>4.6323691398359017</v>
      </c>
      <c r="U9" s="88">
        <v>4.6436179642359017</v>
      </c>
      <c r="V9" s="88">
        <v>4.6478579701359006</v>
      </c>
      <c r="W9" s="88">
        <v>4.6494010268359016</v>
      </c>
      <c r="X9" s="88">
        <v>4.6448537791359001</v>
      </c>
      <c r="Y9" s="88">
        <v>4.6426272436359008</v>
      </c>
      <c r="Z9" s="88">
        <v>4.6402452741359008</v>
      </c>
      <c r="AA9" s="88">
        <v>4.6374214811359016</v>
      </c>
      <c r="AB9" s="88">
        <v>4.5973079185359014</v>
      </c>
      <c r="AC9" s="88">
        <v>4.5949779241359021</v>
      </c>
      <c r="AD9" s="88">
        <v>4.5925203630359013</v>
      </c>
      <c r="AE9" s="88">
        <v>4.5902680588359015</v>
      </c>
      <c r="AF9" s="88">
        <v>4.594194826935901</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ht="51" x14ac:dyDescent="0.35">
      <c r="B10" s="60">
        <f t="shared" si="0"/>
        <v>4</v>
      </c>
      <c r="C10" s="26" t="s">
        <v>216</v>
      </c>
      <c r="D10" s="27" t="s">
        <v>260</v>
      </c>
      <c r="E10" s="27" t="s">
        <v>44</v>
      </c>
      <c r="F10" s="27">
        <v>2</v>
      </c>
      <c r="H10" s="88">
        <v>0.20707733836959499</v>
      </c>
      <c r="I10" s="88">
        <v>0.21097535393095601</v>
      </c>
      <c r="J10" s="88">
        <v>0.21950235888267999</v>
      </c>
      <c r="K10" s="88">
        <v>0.225962715043699</v>
      </c>
      <c r="L10" s="88">
        <v>0.23232355449585099</v>
      </c>
      <c r="M10" s="88">
        <v>0.24237170626181601</v>
      </c>
      <c r="N10" s="88">
        <v>0.24918794992715901</v>
      </c>
      <c r="O10" s="88">
        <v>0.25603400518036801</v>
      </c>
      <c r="P10" s="88">
        <v>0.26444137519815403</v>
      </c>
      <c r="Q10" s="88">
        <v>0.27144351977087899</v>
      </c>
      <c r="R10" s="88">
        <v>0.27788478519159898</v>
      </c>
      <c r="S10" s="88">
        <v>0.28570492946835502</v>
      </c>
      <c r="T10" s="88">
        <v>0.29217417711420601</v>
      </c>
      <c r="U10" s="88">
        <v>0.29990613137066702</v>
      </c>
      <c r="V10" s="88">
        <v>0.30833940836470303</v>
      </c>
      <c r="W10" s="88">
        <v>0.32179815878006301</v>
      </c>
      <c r="X10" s="88">
        <v>0.32795703132342902</v>
      </c>
      <c r="Y10" s="88">
        <v>0.33665015747786298</v>
      </c>
      <c r="Z10" s="88">
        <v>0.34491342064363001</v>
      </c>
      <c r="AA10" s="88">
        <v>0.35335490647978202</v>
      </c>
      <c r="AB10" s="88">
        <v>0.31567504957686571</v>
      </c>
      <c r="AC10" s="88">
        <v>0.31603214685636866</v>
      </c>
      <c r="AD10" s="88">
        <v>0.31637935096818603</v>
      </c>
      <c r="AE10" s="88">
        <v>0.31674085476140873</v>
      </c>
      <c r="AF10" s="88">
        <v>0.31711645934130006</v>
      </c>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row>
    <row r="11" spans="1:88" ht="51" x14ac:dyDescent="0.35">
      <c r="B11" s="60">
        <f t="shared" si="0"/>
        <v>5</v>
      </c>
      <c r="C11" s="26" t="s">
        <v>219</v>
      </c>
      <c r="D11" s="27" t="s">
        <v>261</v>
      </c>
      <c r="E11" s="27" t="s">
        <v>44</v>
      </c>
      <c r="F11" s="27">
        <v>2</v>
      </c>
      <c r="H11" s="95">
        <v>4.9932606236999244E-4</v>
      </c>
      <c r="I11" s="95">
        <v>1.3975125918275211E-4</v>
      </c>
      <c r="J11" s="95">
        <v>0.77710912366954898</v>
      </c>
      <c r="K11" s="95">
        <v>0.68152962863461208</v>
      </c>
      <c r="L11" s="95">
        <v>-8.0210560415849841E-12</v>
      </c>
      <c r="M11" s="95">
        <v>6.0486310404783694E-11</v>
      </c>
      <c r="N11" s="95">
        <v>-3.7251784990033343E-11</v>
      </c>
      <c r="O11" s="95">
        <v>4.8803405761077556E-11</v>
      </c>
      <c r="P11" s="95">
        <v>4.8855142154025089E-11</v>
      </c>
      <c r="Q11" s="95">
        <v>1.1060963256426248E-10</v>
      </c>
      <c r="R11" s="95">
        <v>1.4294454508956278E-11</v>
      </c>
      <c r="S11" s="95">
        <v>4.7896464572261266E-11</v>
      </c>
      <c r="T11" s="95">
        <v>6.5736860399567831E-11</v>
      </c>
      <c r="U11" s="95">
        <v>8.8179463730853058E-11</v>
      </c>
      <c r="V11" s="95">
        <v>1.1861894799736206E-10</v>
      </c>
      <c r="W11" s="95">
        <v>2.8433366772162572E-11</v>
      </c>
      <c r="X11" s="95">
        <v>3.2026603591361891E-11</v>
      </c>
      <c r="Y11" s="95">
        <v>4.5788595137707944E-11</v>
      </c>
      <c r="Z11" s="95">
        <v>1.0672518424570399E-11</v>
      </c>
      <c r="AA11" s="95">
        <v>6.2242933029921232E-11</v>
      </c>
      <c r="AB11" s="95">
        <v>2.6336433034401807E-11</v>
      </c>
      <c r="AC11" s="95">
        <v>7.9126982743815688E-11</v>
      </c>
      <c r="AD11" s="95">
        <v>7.4950268214024618E-11</v>
      </c>
      <c r="AE11" s="95">
        <v>6.9082350950822047E-11</v>
      </c>
      <c r="AF11" s="95">
        <v>2.6675994746483411E-11</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x14ac:dyDescent="0.35"/>
    <row r="13" spans="1:88" x14ac:dyDescent="0.35"/>
    <row r="14" spans="1:88" x14ac:dyDescent="0.35"/>
    <row r="15" spans="1:88" ht="13.9" x14ac:dyDescent="0.4">
      <c r="B15" s="48" t="s">
        <v>333</v>
      </c>
    </row>
    <row r="16" spans="1:88" x14ac:dyDescent="0.35"/>
    <row r="17" spans="2:9" x14ac:dyDescent="0.35">
      <c r="B17" s="49"/>
      <c r="C17" t="s">
        <v>334</v>
      </c>
    </row>
    <row r="18" spans="2:9" x14ac:dyDescent="0.35"/>
    <row r="19" spans="2:9" x14ac:dyDescent="0.35">
      <c r="B19" s="50"/>
      <c r="C19" t="s">
        <v>335</v>
      </c>
    </row>
    <row r="20" spans="2:9" x14ac:dyDescent="0.35"/>
    <row r="21" spans="2:9" x14ac:dyDescent="0.35"/>
    <row r="22" spans="2:9" x14ac:dyDescent="0.35"/>
    <row r="23" spans="2:9" ht="14.25" x14ac:dyDescent="0.45">
      <c r="B23" s="118" t="s">
        <v>343</v>
      </c>
      <c r="C23" s="119"/>
      <c r="D23" s="119"/>
      <c r="E23" s="119"/>
      <c r="F23" s="119"/>
      <c r="G23" s="119"/>
      <c r="H23" s="119"/>
      <c r="I23" s="120"/>
    </row>
    <row r="24" spans="2:9" x14ac:dyDescent="0.35"/>
    <row r="25" spans="2:9" s="6" customFormat="1" x14ac:dyDescent="0.35">
      <c r="B25" s="52" t="s">
        <v>331</v>
      </c>
      <c r="C25" s="121" t="s">
        <v>329</v>
      </c>
      <c r="D25" s="121"/>
      <c r="E25" s="121"/>
      <c r="F25" s="121"/>
      <c r="G25" s="121"/>
      <c r="H25" s="121"/>
      <c r="I25" s="121"/>
    </row>
    <row r="26" spans="2:9" s="6" customFormat="1" ht="76.900000000000006" customHeight="1" x14ac:dyDescent="0.35">
      <c r="B26" s="53">
        <v>1</v>
      </c>
      <c r="C26" s="109" t="s">
        <v>255</v>
      </c>
      <c r="D26" s="110"/>
      <c r="E26" s="110"/>
      <c r="F26" s="110"/>
      <c r="G26" s="110"/>
      <c r="H26" s="110"/>
      <c r="I26" s="110"/>
    </row>
    <row r="27" spans="2:9" s="6" customFormat="1" ht="54" customHeight="1" x14ac:dyDescent="0.35">
      <c r="B27" s="53">
        <v>2</v>
      </c>
      <c r="C27" s="109" t="s">
        <v>257</v>
      </c>
      <c r="D27" s="110"/>
      <c r="E27" s="110"/>
      <c r="F27" s="110"/>
      <c r="G27" s="110"/>
      <c r="H27" s="110"/>
      <c r="I27" s="110"/>
    </row>
    <row r="28" spans="2:9" s="6" customFormat="1" ht="58.15" customHeight="1" x14ac:dyDescent="0.35">
      <c r="B28" s="53">
        <v>3</v>
      </c>
      <c r="C28" s="109" t="s">
        <v>259</v>
      </c>
      <c r="D28" s="110"/>
      <c r="E28" s="110"/>
      <c r="F28" s="110"/>
      <c r="G28" s="110"/>
      <c r="H28" s="110"/>
      <c r="I28" s="110"/>
    </row>
    <row r="29" spans="2:9" s="6" customFormat="1" ht="61.15" customHeight="1" x14ac:dyDescent="0.35">
      <c r="B29" s="53">
        <v>4</v>
      </c>
      <c r="C29" s="109" t="s">
        <v>218</v>
      </c>
      <c r="D29" s="110"/>
      <c r="E29" s="110"/>
      <c r="F29" s="110"/>
      <c r="G29" s="110"/>
      <c r="H29" s="110"/>
      <c r="I29" s="110"/>
    </row>
    <row r="30" spans="2:9" s="6" customFormat="1" ht="58.5" customHeight="1" x14ac:dyDescent="0.35">
      <c r="B30" s="53">
        <v>5</v>
      </c>
      <c r="C30" s="109" t="s">
        <v>262</v>
      </c>
      <c r="D30" s="110"/>
      <c r="E30" s="110"/>
      <c r="F30" s="110"/>
      <c r="G30" s="110"/>
      <c r="H30" s="110"/>
      <c r="I30" s="110"/>
    </row>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852d1d0-47cf-479c-bdc8-fbab9582b508">
      <Terms xmlns="http://schemas.microsoft.com/office/infopath/2007/PartnerControls"/>
    </lcf76f155ced4ddcb4097134ff3c332f>
    <_ip_UnifiedCompliancePolicyProperties xmlns="http://schemas.microsoft.com/sharepoint/v3" xsi:nil="true"/>
    <TaxCatchAll xmlns="75e05205-f2e1-4168-9176-3cea1311c6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D2653F2BCD2994AABD97056D5C4B664" ma:contentTypeVersion="17" ma:contentTypeDescription="Create a new document." ma:contentTypeScope="" ma:versionID="e18f492782d6224813dde86e955565f7">
  <xsd:schema xmlns:xsd="http://www.w3.org/2001/XMLSchema" xmlns:xs="http://www.w3.org/2001/XMLSchema" xmlns:p="http://schemas.microsoft.com/office/2006/metadata/properties" xmlns:ns1="http://schemas.microsoft.com/sharepoint/v3" xmlns:ns2="d852d1d0-47cf-479c-bdc8-fbab9582b508" xmlns:ns3="a5b6c6c6-ea0f-4b14-b640-b2fdfab8b5c6" xmlns:ns4="75e05205-f2e1-4168-9176-3cea1311c638" targetNamespace="http://schemas.microsoft.com/office/2006/metadata/properties" ma:root="true" ma:fieldsID="bb10601f5cff79897376a97b9840c8a5" ns1:_="" ns2:_="" ns3:_="" ns4:_="">
    <xsd:import namespace="http://schemas.microsoft.com/sharepoint/v3"/>
    <xsd:import namespace="d852d1d0-47cf-479c-bdc8-fbab9582b508"/>
    <xsd:import namespace="a5b6c6c6-ea0f-4b14-b640-b2fdfab8b5c6"/>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MediaServiceOCR"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52d1d0-47cf-479c-bdc8-fbab9582b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b6c6c6-ea0f-4b14-b640-b2fdfab8b5c6"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fe167ac-9958-4824-9602-ea2d25666665}" ma:internalName="TaxCatchAll" ma:showField="CatchAllData" ma:web="a5b6c6c6-ea0f-4b14-b640-b2fdfab8b5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505F09-1AD7-47E1-880A-1E18A344DD5B}">
  <ds:schemaRefs>
    <ds:schemaRef ds:uri="http://schemas.microsoft.com/office/2006/metadata/properties"/>
    <ds:schemaRef ds:uri="3e4c319f-f868-4ceb-8801-8cf7367b8c3d"/>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www.w3.org/XML/1998/namespace"/>
    <ds:schemaRef ds:uri="2d0b8a70-048c-48a5-9212-02ef6b6db58c"/>
    <ds:schemaRef ds:uri="http://purl.org/dc/elements/1.1/"/>
    <ds:schemaRef ds:uri="http://schemas.microsoft.com/sharepoint/v3"/>
    <ds:schemaRef ds:uri="d852d1d0-47cf-479c-bdc8-fbab9582b508"/>
    <ds:schemaRef ds:uri="75e05205-f2e1-4168-9176-3cea1311c638"/>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DCAC8E5B-9126-46A8-A76C-E6026D1106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52d1d0-47cf-479c-bdc8-fbab9582b508"/>
    <ds:schemaRef ds:uri="a5b6c6c6-ea0f-4b14-b640-b2fdfab8b5c6"/>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Simon Harrow</dc:creator>
  <cp:lastModifiedBy>George Warner</cp:lastModifiedBy>
  <dcterms:created xsi:type="dcterms:W3CDTF">2017-04-19T07:39:06Z</dcterms:created>
  <dcterms:modified xsi:type="dcterms:W3CDTF">2022-11-28T15:17:41Z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0x0101000D2653F2BCD2994AABD97056D5C4B664</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100</vt:r8>
  </property>
  <property fmtid="{D5CDD505-2E9C-101B-9397-08002B2CF9AE}" pid="9" name="MediaServiceImageTags">
    <vt:lpwstr/>
  </property>
</Properties>
</file>