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nglianwater.sharepoint.com/sites/tmWaterResourcesStrategy/Team Documents/(38) MIT Tables/MIT_Nov2022/Tables/"/>
    </mc:Choice>
  </mc:AlternateContent>
  <xr:revisionPtr revIDLastSave="2" documentId="10_ncr:100000_{E4B6408B-C41B-4413-BCA3-A2B36F6AC6CD}" xr6:coauthVersionLast="47" xr6:coauthVersionMax="47" xr10:uidLastSave="{8B2D6A3B-9786-4887-9CE4-3C2786B76615}"/>
  <bookViews>
    <workbookView xWindow="-98" yWindow="-98" windowWidth="20715" windowHeight="13155" activeTab="1"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<sst xmlns="http://schemas.openxmlformats.org/spreadsheetml/2006/main" count="1050" uniqueCount="420">
  <si>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</si>
  <si>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</si>
  <si>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</si>
  <si>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</si>
  <si>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</si>
  <si>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</si>
  <si>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</si>
  <si>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</si>
  <si>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</si>
  <si>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</si>
  <si>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</si>
  <si>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</si>
  <si>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</si>
  <si>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</si>
  <si>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</si>
  <si>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</si>
  <si>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</si>
  <si>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</si>
  <si>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</si>
  <si>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</si>
  <si>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</si>
  <si>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</si>
  <si>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</si>
  <si>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</si>
  <si>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</si>
  <si>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</si>
  <si>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</si>
  <si>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</si>
  <si>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</si>
  <si>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</si>
  <si>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</si>
  <si>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</si>
  <si>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</si>
  <si>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</si>
  <si>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</si>
  <si>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</si>
  <si>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</si>
  <si>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</si>
  <si>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</si>
  <si>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</si>
  <si>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</si>
  <si>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</si>
  <si>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</si>
  <si>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</si>
  <si>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</si>
  <si>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</si>
  <si>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</si>
  <si>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</si>
  <si>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</si>
  <si>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</si>
  <si>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</si>
  <si>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</si>
  <si>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</si>
  <si>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</si>
  <si>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</si>
  <si>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</si>
  <si>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</si>
  <si>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</si>
  <si>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</si>
  <si>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</si>
  <si>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</si>
  <si>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</si>
  <si>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</si>
  <si>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</si>
  <si>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</si>
  <si>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</si>
  <si>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</si>
  <si>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</si>
  <si>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</si>
  <si>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</si>
  <si>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</si>
  <si>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</si>
  <si>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</si>
  <si>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</si>
  <si>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</si>
  <si>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</si>
  <si>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</si>
  <si>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</si>
  <si>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</si>
  <si>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</si>
  <si>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</si>
  <si>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</si>
  <si>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</si>
  <si>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</si>
  <si>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</si>
  <si>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</si>
  <si>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</si>
  <si>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</si>
  <si>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</si>
  <si>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</si>
  <si>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</si>
  <si>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</si>
  <si>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</si>
  <si>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</si>
  <si>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</si>
  <si>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</si>
  <si>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</si>
  <si>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</si>
  <si>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</si>
  <si>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</si>
  <si>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</si>
  <si>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</si>
  <si>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</si>
  <si>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</si>
  <si>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</si>
  <si>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</si>
  <si>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</si>
  <si>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</si>
  <si>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</si>
  <si>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</si>
  <si>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</si>
  <si>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</si>
  <si>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</si>
  <si>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</si>
  <si>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</si>
  <si>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</si>
  <si>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</si>
  <si>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</si>
  <si>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</si>
  <si>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</si>
  <si>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</si>
  <si>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</si>
  <si>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</si>
  <si>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</si>
  <si>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</si>
  <si>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</si>
  <si>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</si>
  <si>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</si>
  <si>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</si>
  <si>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</si>
  <si>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</si>
  <si>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</si>
  <si>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</si>
  <si>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</si>
  <si>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</si>
  <si>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</si>
  <si>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</si>
  <si>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</si>
  <si>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</si>
  <si>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</si>
  <si>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</si>
  <si>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</si>
  <si>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</si>
  <si>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</si>
  <si>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</si>
  <si>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</si>
  <si>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</si>
  <si>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</si>
  <si>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</si>
  <si>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</si>
  <si>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</si>
  <si>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</si>
  <si>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</si>
  <si>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</si>
  <si>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</si>
  <si>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</si>
  <si>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</si>
  <si>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</si>
  <si>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</si>
  <si>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</si>
  <si>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</si>
  <si>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</si>
  <si>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</si>
  <si>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</si>
  <si>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</si>
  <si>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</si>
  <si>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</si>
  <si>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</si>
  <si>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</si>
  <si>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</si>
  <si>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</si>
  <si>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</si>
  <si>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</si>
  <si>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</si>
  <si>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</si>
  <si>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</si>
  <si>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</si>
  <si>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</si>
  <si>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</si>
  <si>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</si>
  <si>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</si>
  <si>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</si>
  <si>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</si>
  <si>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</si>
  <si>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</si>
  <si>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</si>
  <si>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</si>
  <si>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</si>
  <si>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</si>
  <si>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</si>
  <si>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</si>
  <si>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</si>
  <si>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</si>
  <si>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</si>
  <si>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</si>
  <si>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</si>
  <si>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</si>
  <si>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</si>
  <si>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</si>
  <si>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</si>
  <si>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</si>
  <si>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</si>
  <si>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</si>
  <si>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</si>
  <si>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</si>
  <si>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</si>
  <si>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</si>
  <si>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</si>
  <si>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</si>
  <si>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</si>
  <si>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</si>
  <si>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</si>
  <si>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</si>
  <si>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</si>
  <si>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</si>
  <si>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</si>
  <si>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</si>
  <si>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</si>
  <si>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</si>
  <si>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</si>
  <si>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</si>
  <si>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</si>
  <si>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</si>
  <si>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</si>
  <si>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</si>
  <si>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</si>
  <si>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</si>
  <si>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</si>
  <si>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</si>
  <si>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</si>
  <si>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</si>
  <si>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</si>
  <si>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</si>
  <si>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</si>
  <si>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</si>
  <si>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</si>
  <si>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</si>
  <si>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</si>
  <si>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</si>
  <si>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</si>
  <si>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</si>
  <si>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</si>
  <si>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</si>
  <si>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</si>
  <si>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</si>
  <si>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</si>
  <si>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</si>
  <si>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</si>
  <si>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</si>
  <si>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</si>
  <si>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</si>
  <si>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</si>
  <si>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</si>
  <si>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</si>
  <si>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</si>
  <si>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</si>
  <si>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</si>
  <si>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</si>
  <si>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</si>
  <si>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</si>
  <si>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</si>
  <si>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</si>
  <si>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</si>
  <si>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</si>
  <si>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</si>
  <si>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</si>
  <si>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</si>
  <si>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</si>
  <si>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</si>
  <si>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</si>
  <si>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</si>
  <si>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</si>
  <si>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</si>
  <si>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</si>
  <si>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</si>
  <si>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</si>
  <si>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</si>
  <si>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</si>
  <si>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</si>
  <si>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</si>
  <si>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</si>
  <si>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</si>
  <si>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</si>
  <si>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</si>
  <si>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</si>
  <si>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</si>
  <si>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</si>
  <si>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</si>
  <si>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</si>
  <si>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</si>
  <si>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</si>
  <si>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</si>
  <si>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</si>
  <si>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</si>
  <si>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</si>
  <si>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</si>
  <si>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</si>
  <si>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</si>
  <si>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</si>
  <si>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</si>
  <si>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</si>
  <si>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</si>
  <si>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</si>
  <si>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</si>
  <si>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</si>
  <si>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</si>
  <si>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</si>
  <si>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</si>
  <si>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</si>
  <si>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</si>
  <si>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</si>
  <si>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</si>
  <si>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</si>
  <si>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</si>
  <si>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</si>
  <si>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</si>
  <si>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</si>
  <si>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</si>
  <si>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</si>
  <si>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</si>
  <si>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</si>
  <si>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</si>
  <si>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</si>
  <si>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</si>
  <si>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</si>
  <si>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</si>
  <si>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</si>
  <si>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</si>
  <si>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</si>
  <si>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</si>
  <si>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</si>
  <si>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</si>
  <si>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</si>
  <si>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</si>
  <si>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</si>
  <si>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</si>
  <si>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</si>
  <si>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</si>
  <si>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</si>
  <si>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</si>
  <si>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</si>
  <si>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</si>
  <si>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</si>
  <si>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</si>
  <si>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</si>
  <si>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</si>
  <si>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</si>
  <si>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</si>
  <si>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</si>
  <si>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</si>
  <si>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</si>
  <si>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</si>
  <si>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</si>
  <si>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</si>
  <si>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</si>
  <si>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</si>
  <si>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</si>
  <si>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</si>
  <si>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</si>
  <si>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</si>
  <si>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</si>
  <si>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</si>
  <si>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</si>
  <si>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</si>
  <si>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</si>
  <si>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</si>
  <si>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</si>
  <si>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</si>
  <si>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</si>
  <si>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</si>
  <si>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</si>
  <si>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</si>
  <si>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</si>
  <si>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</si>
  <si>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</si>
  <si>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</si>
  <si>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</si>
  <si>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</si>
  <si>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</si>
  <si>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</si>
  <si>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</si>
  <si>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</si>
  <si>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</si>
  <si>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</si>
  <si>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</si>
  <si>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</si>
  <si>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</si>
  <si>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Extended Plus (medium) Option - Leakage</t>
  </si>
  <si>
    <t>NNC_LKG1</t>
  </si>
  <si>
    <t>Distribution Loss  reductions</t>
  </si>
  <si>
    <t>Y</t>
  </si>
  <si>
    <t>DMO - Distribution Loss Saving</t>
  </si>
  <si>
    <t>NNC_WSM1</t>
  </si>
  <si>
    <t>Supply pipe repairs / replacement &amp; Customer education / awareness</t>
  </si>
  <si>
    <t>DMO - Measured Efficiency Saving</t>
  </si>
  <si>
    <t>NNC_WEF2</t>
  </si>
  <si>
    <t>Other water efficiency</t>
  </si>
  <si>
    <t>DMO - Measured HH Consumption Saving</t>
  </si>
  <si>
    <t>DMO - Unmeasured Efficiency Saving</t>
  </si>
  <si>
    <t>DMO - Measured HH CSPL</t>
  </si>
  <si>
    <t>Breckland, Broadland, North Norfolk</t>
  </si>
  <si>
    <t>http://www.anglianwater.co.uk/about-us/water-resources-market-information.aspx</t>
  </si>
  <si>
    <t>3 days (no critical period deficit in WRZ)</t>
  </si>
  <si>
    <t>1 in 10 years</t>
  </si>
  <si>
    <t>1 in 40 years</t>
  </si>
  <si>
    <t>1 in 200 years</t>
  </si>
  <si>
    <t>Sources constrained by licence at average DO,  licence/hydrological yield/asset at max DO</t>
  </si>
  <si>
    <t>n/a</t>
  </si>
  <si>
    <t xml:space="preserve">Spare capacity has been assessed at max works output. </t>
  </si>
  <si>
    <t>Works 1  - 0 Ml/d - GW3 - output at works capacity</t>
  </si>
  <si>
    <t>Anglian Water</t>
  </si>
  <si>
    <t>North Norfolk Coastal</t>
  </si>
  <si>
    <t>WRMP19</t>
  </si>
  <si>
    <t>For further information, or to discuss the bidding process please email kthompson@anglianwater.co.uk</t>
  </si>
  <si>
    <t>Data has been produced for the AWS WRMP and has been independently assured.</t>
  </si>
  <si>
    <t>All Tables</t>
  </si>
  <si>
    <t>Revised to WRMP Final Plan Tables</t>
  </si>
  <si>
    <t>Medium</t>
  </si>
  <si>
    <t>Reviewed Table 1 Line 12 and revised where necessary</t>
  </si>
  <si>
    <t>No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</si>
</sst>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yy"/>
    <numFmt numFmtId="165"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u/>
      <sz val="8"/>
      <color theme="1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2">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15" xfId="1" applyNumberFormat="1" applyFont="1" applyFill="1" applyBorder="1" applyAlignment="1">
      <alignment vertical="center"/>
    </xf>
    <xf numFmtId="1" fontId="7" fillId="4" borderId="14" xfId="1" applyNumberFormat="1" applyFont="1" applyFill="1" applyBorder="1" applyAlignment="1">
      <alignment vertical="center"/>
    </xf>
    <xf numFmtId="49" fontId="7" fillId="4" borderId="14" xfId="1" applyNumberFormat="1" applyFont="1" applyFill="1" applyBorder="1" applyAlignment="1">
      <alignment vertical="center"/>
    </xf>
    <xf numFmtId="164" fontId="7" fillId="4" borderId="14" xfId="1" applyNumberFormat="1" applyFont="1" applyFill="1" applyBorder="1" applyAlignment="1">
      <alignment vertical="center"/>
    </xf>
    <xf numFmtId="165"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2" fontId="7" fillId="4" borderId="9" xfId="1" applyNumberFormat="1" applyFont="1" applyFill="1" applyBorder="1" applyAlignment="1">
      <alignment vertical="center"/>
    </xf>
    <xf numFmtId="0" fontId="17" fillId="4" borderId="9" xfId="2" applyFill="1" applyBorder="1" applyAlignment="1">
      <alignment horizontal="left" vertical="center" wrapText="1"/>
    </xf>
    <xf numFmtId="9" fontId="7" fillId="4" borderId="9" xfId="1" applyNumberFormat="1" applyFont="1" applyFill="1" applyBorder="1" applyAlignment="1">
      <alignment horizontal="left" vertical="center"/>
    </xf>
    <xf numFmtId="17" fontId="4" fillId="4" borderId="8" xfId="1" applyNumberFormat="1" applyFont="1" applyFill="1" applyBorder="1" applyAlignment="1">
      <alignment horizontal="left" vertical="center" wrapText="1"/>
    </xf>
    <xf numFmtId="0" fontId="18" fillId="4" borderId="6" xfId="2"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1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86591</xdr:colOff>
      <xdr:row>5</xdr:row>
      <xdr:rowOff>103909</xdr:rowOff>
    </xdr:from>
    <xdr:to>
      <xdr:col>4</xdr:col>
      <xdr:colOff>3580362</xdr:colOff>
      <xdr:row>14</xdr:row>
      <xdr:rowOff>704716</xdr:rowOff>
    </xdr:to>
    <xdr:pic>
      <xdr:nvPicPr>
        <xdr:cNvPr id="4" name="Picture 3" descr="G:\AW_TW_AM_IM\Private\30 - WATER RESOURCES\(03) WRMP\(05) Demand Forecast\CURRENT\RZ_maps\NNC_noname.PNG">
          <a:extLst>
            <a:ext uri="{FF2B5EF4-FFF2-40B4-BE49-F238E27FC236}">
              <a16:creationId xmlns:a16="http://schemas.microsoft.com/office/drawing/2014/main" id="{61625DF6-5AC9-4DBC-8AD6-1A6AA50A96C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45682" y="1697182"/>
          <a:ext cx="3493771" cy="302535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nglianwater.co.uk/about-us/water-resources-market-inform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55" zoomScaleNormal="55" workbookViewId="0">
      <selection activeCell="E35" sqref="E35"/>
    </sheetView>
  </sheetViews>
  <sheetFormatPr defaultColWidth="0" defaultRowHeight="13.9" customHeight="1" zeroHeight="1" x14ac:dyDescent="0.35"/>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18.75" x14ac:dyDescent="0.35">
      <c r="B1" s="1" t="s">
        <v>0</v>
      </c>
      <c r="C1" s="2" t="str">
        <f>C5</f>
        <v>Anglian Water</v>
      </c>
    </row>
    <row r="2" spans="2:5" ht="12" customHeight="1" thickBot="1" x14ac:dyDescent="0.4"/>
    <row r="3" spans="2:5" ht="64.150000000000006" thickBot="1" x14ac:dyDescent="0.4">
      <c r="B3" s="3" t="s">
        <v>1</v>
      </c>
      <c r="C3" s="87" t="s">
        <v>382</v>
      </c>
      <c r="E3" s="4"/>
    </row>
    <row r="4" spans="2:5" ht="12" customHeight="1" thickBot="1" x14ac:dyDescent="0.45">
      <c r="B4" s="5"/>
      <c r="C4" s="6"/>
    </row>
    <row r="5" spans="2:5" ht="15" x14ac:dyDescent="0.35">
      <c r="B5" s="7" t="s">
        <v>2</v>
      </c>
      <c r="C5" s="44" t="s">
        <v>410</v>
      </c>
      <c r="E5" s="8" t="s">
        <v>3</v>
      </c>
    </row>
    <row r="6" spans="2:5" ht="15.4" thickBot="1" x14ac:dyDescent="0.4">
      <c r="B6" s="9" t="s">
        <v>327</v>
      </c>
      <c r="C6" s="45" t="s">
        <v>411</v>
      </c>
    </row>
    <row r="7" spans="2:5" ht="12" customHeight="1" thickBot="1" x14ac:dyDescent="0.4">
      <c r="B7" s="10"/>
      <c r="C7" s="41"/>
    </row>
    <row r="8" spans="2:5" ht="15" x14ac:dyDescent="0.35">
      <c r="B8" s="7" t="s">
        <v>4</v>
      </c>
      <c r="C8" s="44" t="s">
        <v>412</v>
      </c>
    </row>
    <row r="9" spans="2:5" ht="15" x14ac:dyDescent="0.35">
      <c r="B9" s="11" t="s">
        <v>5</v>
      </c>
      <c r="C9" s="98">
        <v>43160</v>
      </c>
    </row>
    <row r="10" spans="2:5" ht="15.4" thickBot="1" x14ac:dyDescent="0.4">
      <c r="B10" s="9" t="s">
        <v>6</v>
      </c>
      <c r="C10" s="100">
        <v>43831</v>
      </c>
    </row>
    <row r="11" spans="2:5" ht="12" customHeight="1" thickBot="1" x14ac:dyDescent="0.4">
      <c r="B11" s="10"/>
      <c r="C11" s="41"/>
    </row>
    <row r="12" spans="2:5" ht="30" x14ac:dyDescent="0.35">
      <c r="B12" s="7" t="s">
        <v>7</v>
      </c>
      <c r="C12" s="44" t="s">
        <v>413</v>
      </c>
    </row>
    <row r="13" spans="2:5" ht="37.15" customHeight="1" thickBot="1" x14ac:dyDescent="0.4">
      <c r="B13" s="9" t="s">
        <v>8</v>
      </c>
      <c r="C13" s="99" t="s">
        <v>401</v>
      </c>
    </row>
    <row r="14" spans="2:5" ht="12" customHeight="1" thickBot="1" x14ac:dyDescent="0.45">
      <c r="B14" s="12"/>
      <c r="C14" s="42"/>
    </row>
    <row r="15" spans="2:5" ht="59.45" customHeight="1" thickBot="1" x14ac:dyDescent="0.4">
      <c r="B15" s="13" t="s">
        <v>9</v>
      </c>
      <c r="C15" s="43" t="s">
        <v>414</v>
      </c>
      <c r="E15" s="4"/>
    </row>
    <row r="16" spans="2:5" ht="12" customHeight="1" x14ac:dyDescent="0.4">
      <c r="B16" s="5"/>
      <c r="C16" s="6"/>
    </row>
    <row r="17" spans="2:6" ht="15.4" thickBot="1" x14ac:dyDescent="0.4">
      <c r="B17" s="8" t="s">
        <v>11</v>
      </c>
    </row>
    <row r="18" spans="2:6" ht="14.25" thickBot="1" x14ac:dyDescent="0.45">
      <c r="E18" s="15" t="s">
        <v>10</v>
      </c>
      <c r="F18" s="14"/>
    </row>
    <row r="19" spans="2:6" ht="13.5" x14ac:dyDescent="0.35"/>
    <row r="20" spans="2:6" ht="13.5" x14ac:dyDescent="0.35"/>
    <row r="21" spans="2:6" ht="13.5" x14ac:dyDescent="0.35"/>
    <row r="22" spans="2:6" ht="13.5" x14ac:dyDescent="0.35"/>
    <row r="23" spans="2:6" ht="13.5" x14ac:dyDescent="0.35"/>
    <row r="24" spans="2:6" ht="13.5" x14ac:dyDescent="0.35"/>
    <row r="25" spans="2:6" ht="13.5" x14ac:dyDescent="0.35"/>
    <row r="26" spans="2:6" ht="13.5" x14ac:dyDescent="0.35"/>
    <row r="27" spans="2:6" ht="13.5" x14ac:dyDescent="0.35"/>
    <row r="28" spans="2:6" ht="13.5" x14ac:dyDescent="0.35"/>
    <row r="29" spans="2:6" ht="13.5" x14ac:dyDescent="0.35"/>
    <row r="30" spans="2:6" ht="13.5" x14ac:dyDescent="0.35"/>
    <row r="31" spans="2:6" ht="13.5" x14ac:dyDescent="0.35"/>
    <row r="32" spans="2:6" ht="13.5" x14ac:dyDescent="0.35"/>
    <row r="33" ht="13.5" x14ac:dyDescent="0.35"/>
    <row r="34" ht="13.5" x14ac:dyDescent="0.35"/>
    <row r="35" ht="13.5" x14ac:dyDescent="0.35"/>
    <row r="36" ht="13.5" x14ac:dyDescent="0.35"/>
    <row r="37" ht="13.5" x14ac:dyDescent="0.35"/>
    <row r="38" ht="13.5" x14ac:dyDescent="0.35"/>
    <row r="39" ht="13.5" x14ac:dyDescent="0.35"/>
    <row r="40" ht="13.5" x14ac:dyDescent="0.35"/>
    <row r="41" ht="13.5" x14ac:dyDescent="0.35"/>
    <row r="42" ht="13.5" x14ac:dyDescent="0.35"/>
    <row r="43" ht="13.5" x14ac:dyDescent="0.35"/>
    <row r="44" ht="13.5" x14ac:dyDescent="0.35"/>
    <row r="45" ht="13.5" x14ac:dyDescent="0.35"/>
    <row r="46" ht="13.5" x14ac:dyDescent="0.35"/>
    <row r="47" ht="13.5" x14ac:dyDescent="0.35"/>
    <row r="48" ht="13.5" x14ac:dyDescent="0.35"/>
    <row r="49" ht="13.5" x14ac:dyDescent="0.35"/>
    <row r="50" ht="13.5" x14ac:dyDescent="0.35"/>
    <row r="51" ht="13.5" x14ac:dyDescent="0.35"/>
    <row r="52" ht="13.5" x14ac:dyDescent="0.35"/>
    <row r="53" ht="13.5" x14ac:dyDescent="0.35"/>
    <row r="54" ht="13.5" x14ac:dyDescent="0.35"/>
    <row r="55" ht="13.5" x14ac:dyDescent="0.35"/>
    <row r="56" ht="13.5" x14ac:dyDescent="0.35"/>
    <row r="57" ht="13.5" x14ac:dyDescent="0.35"/>
    <row r="58" ht="13.5" x14ac:dyDescent="0.35"/>
    <row r="59" ht="13.5" x14ac:dyDescent="0.35"/>
    <row r="60" ht="13.5" x14ac:dyDescent="0.35"/>
    <row r="61" ht="13.5" x14ac:dyDescent="0.35"/>
    <row r="62" ht="13.9" customHeight="1" x14ac:dyDescent="0.3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85" zoomScaleNormal="85" workbookViewId="0">
      <selection activeCell="B45" sqref="B45"/>
    </sheetView>
  </sheetViews>
  <sheetFormatPr defaultColWidth="0" defaultRowHeight="13.5" zeroHeight="1" x14ac:dyDescent="0.35"/>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27" ht="18.75" x14ac:dyDescent="0.35">
      <c r="B1" s="102" t="s">
        <v>263</v>
      </c>
      <c r="C1" s="102"/>
      <c r="D1" s="102"/>
      <c r="E1" s="102"/>
      <c r="F1" s="102"/>
    </row>
    <row r="2" spans="2:27" ht="13.9" thickBot="1" x14ac:dyDescent="0.4"/>
    <row r="3" spans="2:27" ht="15.4" thickBot="1" x14ac:dyDescent="0.4">
      <c r="B3" s="107" t="s">
        <v>2</v>
      </c>
      <c r="C3" s="108"/>
      <c r="D3" s="124" t="str">
        <f>'Cover sheet'!C5</f>
        <v>Anglian Water</v>
      </c>
      <c r="E3" s="125"/>
      <c r="F3" s="126"/>
    </row>
    <row r="4" spans="2:27" ht="15.4" thickBot="1" x14ac:dyDescent="0.4">
      <c r="B4" s="107" t="s">
        <v>327</v>
      </c>
      <c r="C4" s="108"/>
      <c r="D4" s="124" t="str">
        <f>'Cover sheet'!C6</f>
        <v>North Norfolk Coastal</v>
      </c>
      <c r="E4" s="125"/>
      <c r="F4" s="126"/>
    </row>
    <row r="5" spans="2:27" ht="15.4" thickBot="1" x14ac:dyDescent="0.4">
      <c r="C5" s="40"/>
      <c r="D5" s="23"/>
    </row>
    <row r="6" spans="2:27" ht="13.9" thickBot="1" x14ac:dyDescent="0.4">
      <c r="B6" s="67" t="s">
        <v>331</v>
      </c>
      <c r="C6" s="66" t="s">
        <v>19</v>
      </c>
      <c r="D6" s="18" t="s">
        <v>20</v>
      </c>
      <c r="E6" s="18" t="s">
        <v>21</v>
      </c>
      <c r="F6" s="81" t="s">
        <v>330</v>
      </c>
      <c r="H6" s="18" t="s">
        <v>307</v>
      </c>
      <c r="I6" s="18" t="s">
        <v>308</v>
      </c>
      <c r="J6" s="18" t="s">
        <v>309</v>
      </c>
      <c r="K6" s="18" t="s">
        <v>310</v>
      </c>
      <c r="L6" s="18" t="s">
        <v>311</v>
      </c>
      <c r="M6" s="18" t="s">
        <v>312</v>
      </c>
      <c r="N6" s="18" t="s">
        <v>313</v>
      </c>
      <c r="O6" s="18" t="s">
        <v>314</v>
      </c>
      <c r="P6" s="18" t="s">
        <v>315</v>
      </c>
      <c r="Q6" s="18" t="s">
        <v>316</v>
      </c>
      <c r="R6" s="18" t="s">
        <v>317</v>
      </c>
      <c r="S6" s="18" t="s">
        <v>318</v>
      </c>
      <c r="T6" s="18" t="s">
        <v>319</v>
      </c>
      <c r="U6" s="18" t="s">
        <v>320</v>
      </c>
      <c r="V6" s="18" t="s">
        <v>321</v>
      </c>
      <c r="W6" s="18" t="s">
        <v>322</v>
      </c>
      <c r="X6" s="18" t="s">
        <v>323</v>
      </c>
      <c r="Y6" s="18" t="s">
        <v>324</v>
      </c>
      <c r="Z6" s="18" t="s">
        <v>325</v>
      </c>
      <c r="AA6" s="18" t="s">
        <v>326</v>
      </c>
    </row>
    <row r="7" spans="2:27" ht="38.25" x14ac:dyDescent="0.35">
      <c r="B7" s="60">
        <v>1</v>
      </c>
      <c r="C7" s="30" t="s">
        <v>264</v>
      </c>
      <c r="D7" s="37" t="s">
        <v>265</v>
      </c>
      <c r="E7" s="37" t="s">
        <v>266</v>
      </c>
      <c r="F7" s="37" t="s">
        <v>24</v>
      </c>
      <c r="H7" s="90" t="s">
        <v>387</v>
      </c>
      <c r="I7" s="88" t="s">
        <v>391</v>
      </c>
      <c r="J7" s="88" t="s">
        <v>394</v>
      </c>
      <c r="K7" s="88" t="s">
        <v>397</v>
      </c>
      <c r="L7" s="88" t="s">
        <v>398</v>
      </c>
      <c r="M7" s="88" t="s">
        <v>399</v>
      </c>
      <c r="N7" s="33"/>
      <c r="O7" s="33"/>
      <c r="P7" s="33"/>
      <c r="Q7" s="33"/>
      <c r="R7" s="33"/>
      <c r="S7" s="33"/>
      <c r="T7" s="33"/>
      <c r="U7" s="33"/>
      <c r="V7" s="33"/>
      <c r="W7" s="33"/>
      <c r="X7" s="33"/>
      <c r="Y7" s="33"/>
      <c r="Z7" s="33"/>
      <c r="AA7" s="33"/>
    </row>
    <row r="8" spans="2:27" ht="38.25" x14ac:dyDescent="0.35">
      <c r="B8" s="60">
        <v>2</v>
      </c>
      <c r="C8" s="26" t="s">
        <v>267</v>
      </c>
      <c r="D8" s="37" t="s">
        <v>268</v>
      </c>
      <c r="E8" s="37" t="s">
        <v>266</v>
      </c>
      <c r="F8" s="37" t="s">
        <v>24</v>
      </c>
      <c r="H8" s="91" t="s">
        <v>388</v>
      </c>
      <c r="I8" s="91" t="s">
        <v>392</v>
      </c>
      <c r="J8" s="88" t="s">
        <v>395</v>
      </c>
      <c r="K8" s="91" t="s">
        <v>392</v>
      </c>
      <c r="L8" s="88" t="s">
        <v>395</v>
      </c>
      <c r="M8" s="91" t="s">
        <v>392</v>
      </c>
      <c r="N8" s="33"/>
      <c r="O8" s="33"/>
      <c r="P8" s="33"/>
      <c r="Q8" s="33"/>
      <c r="R8" s="33"/>
      <c r="S8" s="33"/>
      <c r="T8" s="33"/>
      <c r="U8" s="33"/>
      <c r="V8" s="33"/>
      <c r="W8" s="33"/>
      <c r="X8" s="33"/>
      <c r="Y8" s="33"/>
      <c r="Z8" s="33"/>
      <c r="AA8" s="33"/>
    </row>
    <row r="9" spans="2:27" ht="38.25" x14ac:dyDescent="0.35">
      <c r="B9" s="60">
        <v>3</v>
      </c>
      <c r="C9" s="26" t="s">
        <v>270</v>
      </c>
      <c r="D9" s="37" t="s">
        <v>271</v>
      </c>
      <c r="E9" s="37" t="s">
        <v>266</v>
      </c>
      <c r="F9" s="37" t="s">
        <v>24</v>
      </c>
      <c r="H9" s="88" t="s">
        <v>389</v>
      </c>
      <c r="I9" s="88" t="s">
        <v>393</v>
      </c>
      <c r="J9" s="88" t="s">
        <v>396</v>
      </c>
      <c r="K9" s="88" t="s">
        <v>393</v>
      </c>
      <c r="L9" s="88" t="s">
        <v>396</v>
      </c>
      <c r="M9" s="88" t="s">
        <v>393</v>
      </c>
      <c r="N9" s="33"/>
      <c r="O9" s="33"/>
      <c r="P9" s="33"/>
      <c r="Q9" s="33"/>
      <c r="R9" s="33"/>
      <c r="S9" s="33"/>
      <c r="T9" s="33"/>
      <c r="U9" s="33"/>
      <c r="V9" s="33"/>
      <c r="W9" s="33"/>
      <c r="X9" s="33"/>
      <c r="Y9" s="33"/>
      <c r="Z9" s="33"/>
      <c r="AA9" s="33"/>
    </row>
    <row r="10" spans="2:27" ht="38.25" x14ac:dyDescent="0.35">
      <c r="B10" s="60">
        <v>4</v>
      </c>
      <c r="C10" s="26" t="s">
        <v>273</v>
      </c>
      <c r="D10" s="37" t="s">
        <v>274</v>
      </c>
      <c r="E10" s="37" t="s">
        <v>275</v>
      </c>
      <c r="F10" s="37" t="s">
        <v>24</v>
      </c>
      <c r="H10" s="88" t="s">
        <v>390</v>
      </c>
      <c r="I10" s="88" t="s">
        <v>390</v>
      </c>
      <c r="J10" s="88" t="s">
        <v>390</v>
      </c>
      <c r="K10" s="88" t="s">
        <v>390</v>
      </c>
      <c r="L10" s="88" t="s">
        <v>390</v>
      </c>
      <c r="M10" s="88" t="s">
        <v>390</v>
      </c>
      <c r="N10" s="33"/>
      <c r="O10" s="33"/>
      <c r="P10" s="33"/>
      <c r="Q10" s="33"/>
      <c r="R10" s="33"/>
      <c r="S10" s="33"/>
      <c r="T10" s="33"/>
      <c r="U10" s="33"/>
      <c r="V10" s="33"/>
      <c r="W10" s="33"/>
      <c r="X10" s="33"/>
      <c r="Y10" s="33"/>
      <c r="Z10" s="33"/>
      <c r="AA10" s="33"/>
    </row>
    <row r="11" spans="2:27" ht="38.25" x14ac:dyDescent="0.35">
      <c r="B11" s="60">
        <v>5</v>
      </c>
      <c r="C11" s="26" t="s">
        <v>277</v>
      </c>
      <c r="D11" s="37" t="s">
        <v>278</v>
      </c>
      <c r="E11" s="37" t="s">
        <v>47</v>
      </c>
      <c r="F11" s="37" t="s">
        <v>24</v>
      </c>
      <c r="H11" s="92" t="s">
        <v>57</v>
      </c>
      <c r="I11" s="92" t="s">
        <v>57</v>
      </c>
      <c r="J11" s="92" t="s">
        <v>57</v>
      </c>
      <c r="K11" s="92" t="s">
        <v>57</v>
      </c>
      <c r="L11" s="92" t="s">
        <v>57</v>
      </c>
      <c r="M11" s="92" t="s">
        <v>57</v>
      </c>
      <c r="N11" s="33"/>
      <c r="O11" s="33"/>
      <c r="P11" s="33"/>
      <c r="Q11" s="33"/>
      <c r="R11" s="33"/>
      <c r="S11" s="33"/>
      <c r="T11" s="33"/>
      <c r="U11" s="33"/>
      <c r="V11" s="33"/>
      <c r="W11" s="33"/>
      <c r="X11" s="33"/>
      <c r="Y11" s="33"/>
      <c r="Z11" s="33"/>
      <c r="AA11" s="33"/>
    </row>
    <row r="12" spans="2:27" ht="38.65" customHeight="1" x14ac:dyDescent="0.35">
      <c r="B12" s="60">
        <v>6</v>
      </c>
      <c r="C12" s="26" t="s">
        <v>365</v>
      </c>
      <c r="D12" s="37" t="s">
        <v>24</v>
      </c>
      <c r="E12" s="37" t="s">
        <v>266</v>
      </c>
      <c r="F12" s="37" t="s">
        <v>24</v>
      </c>
      <c r="H12" s="33"/>
      <c r="I12" s="33"/>
      <c r="J12" s="33"/>
      <c r="K12" s="33"/>
      <c r="L12" s="33"/>
      <c r="M12" s="33"/>
      <c r="N12" s="33"/>
      <c r="O12" s="33"/>
      <c r="P12" s="33"/>
      <c r="Q12" s="33"/>
      <c r="R12" s="33"/>
      <c r="S12" s="33"/>
      <c r="T12" s="33"/>
      <c r="U12" s="33"/>
      <c r="V12" s="33"/>
      <c r="W12" s="33"/>
      <c r="X12" s="33"/>
      <c r="Y12" s="33"/>
      <c r="Z12" s="33"/>
      <c r="AA12" s="33"/>
    </row>
    <row r="13" spans="2:27" ht="38.25" x14ac:dyDescent="0.35">
      <c r="B13" s="60">
        <v>7</v>
      </c>
      <c r="C13" s="26" t="s">
        <v>280</v>
      </c>
      <c r="D13" s="37" t="s">
        <v>281</v>
      </c>
      <c r="E13" s="37" t="s">
        <v>44</v>
      </c>
      <c r="F13" s="37">
        <v>1</v>
      </c>
      <c r="H13" s="93">
        <v>0.439049799424586</v>
      </c>
      <c r="I13" s="93">
        <v>0.12416037454866305</v>
      </c>
      <c r="J13" s="93">
        <v>0.69808116004620568</v>
      </c>
      <c r="K13" s="93">
        <v>0.80066018566625419</v>
      </c>
      <c r="L13" s="93">
        <v>4.2549030829049331E-2</v>
      </c>
      <c r="M13" s="93">
        <v>0.54217767516191384</v>
      </c>
      <c r="N13" s="33"/>
      <c r="O13" s="33"/>
      <c r="P13" s="33"/>
      <c r="Q13" s="33"/>
      <c r="R13" s="33"/>
      <c r="S13" s="33"/>
      <c r="T13" s="33"/>
      <c r="U13" s="33"/>
      <c r="V13" s="33"/>
      <c r="W13" s="33"/>
      <c r="X13" s="33"/>
      <c r="Y13" s="33"/>
      <c r="Z13" s="33"/>
      <c r="AA13" s="33"/>
    </row>
    <row r="14" spans="2:27" ht="38.25" x14ac:dyDescent="0.35">
      <c r="B14" s="60">
        <v>8</v>
      </c>
      <c r="C14" s="26" t="s">
        <v>283</v>
      </c>
      <c r="D14" s="37" t="s">
        <v>284</v>
      </c>
      <c r="E14" s="37" t="s">
        <v>285</v>
      </c>
      <c r="F14" s="37">
        <v>2</v>
      </c>
      <c r="H14" s="88">
        <v>3335.4694584113081</v>
      </c>
      <c r="I14" s="88">
        <v>931.31320683938077</v>
      </c>
      <c r="J14" s="88">
        <v>5174.7363253029444</v>
      </c>
      <c r="K14" s="88">
        <v>5797.8501886730301</v>
      </c>
      <c r="L14" s="88">
        <v>346.38602795795458</v>
      </c>
      <c r="M14" s="88">
        <v>4096.8114795351366</v>
      </c>
      <c r="N14" s="33"/>
      <c r="O14" s="33"/>
      <c r="P14" s="33"/>
      <c r="Q14" s="33"/>
      <c r="R14" s="33"/>
      <c r="S14" s="33"/>
      <c r="T14" s="33"/>
      <c r="U14" s="33"/>
      <c r="V14" s="33"/>
      <c r="W14" s="33"/>
      <c r="X14" s="33"/>
      <c r="Y14" s="33"/>
      <c r="Z14" s="33"/>
      <c r="AA14" s="33"/>
    </row>
    <row r="15" spans="2:27" ht="38.25" x14ac:dyDescent="0.35">
      <c r="B15" s="60">
        <v>9</v>
      </c>
      <c r="C15" s="26" t="s">
        <v>368</v>
      </c>
      <c r="D15" s="37" t="s">
        <v>286</v>
      </c>
      <c r="E15" s="37" t="s">
        <v>287</v>
      </c>
      <c r="F15" s="37">
        <v>2</v>
      </c>
      <c r="H15" s="88">
        <v>4323.1379216825717</v>
      </c>
      <c r="I15" s="88">
        <v>479.39800383165505</v>
      </c>
      <c r="J15" s="88">
        <v>0</v>
      </c>
      <c r="K15" s="88">
        <v>5421.317109244852</v>
      </c>
      <c r="L15" s="88">
        <v>0</v>
      </c>
      <c r="M15" s="88">
        <v>4427.592396880289</v>
      </c>
      <c r="N15" s="33"/>
      <c r="O15" s="33"/>
      <c r="P15" s="33"/>
      <c r="Q15" s="33"/>
      <c r="R15" s="33"/>
      <c r="S15" s="33"/>
      <c r="T15" s="33"/>
      <c r="U15" s="33"/>
      <c r="V15" s="33"/>
      <c r="W15" s="33"/>
      <c r="X15" s="33"/>
      <c r="Y15" s="33"/>
      <c r="Z15" s="33"/>
      <c r="AA15" s="33"/>
    </row>
    <row r="16" spans="2:27" ht="38.25" x14ac:dyDescent="0.35">
      <c r="B16" s="60">
        <v>10</v>
      </c>
      <c r="C16" s="26" t="s">
        <v>369</v>
      </c>
      <c r="D16" s="37" t="s">
        <v>288</v>
      </c>
      <c r="E16" s="37" t="s">
        <v>287</v>
      </c>
      <c r="F16" s="37">
        <v>2</v>
      </c>
      <c r="H16" s="88">
        <v>413.52942159143157</v>
      </c>
      <c r="I16" s="88">
        <v>1093.0777160577586</v>
      </c>
      <c r="J16" s="88">
        <v>1300.174222292475</v>
      </c>
      <c r="K16" s="88">
        <v>4713.9471291647078</v>
      </c>
      <c r="L16" s="88">
        <v>99.099924187051272</v>
      </c>
      <c r="M16" s="88">
        <v>3485.1334367421846</v>
      </c>
      <c r="N16" s="33"/>
      <c r="O16" s="33"/>
      <c r="P16" s="33"/>
      <c r="Q16" s="33"/>
      <c r="R16" s="33"/>
      <c r="S16" s="33"/>
      <c r="T16" s="33"/>
      <c r="U16" s="33"/>
      <c r="V16" s="33"/>
      <c r="W16" s="33"/>
      <c r="X16" s="33"/>
      <c r="Y16" s="33"/>
      <c r="Z16" s="33"/>
      <c r="AA16" s="33"/>
    </row>
    <row r="17" spans="1:27" ht="38.25" x14ac:dyDescent="0.35">
      <c r="B17" s="60">
        <v>11</v>
      </c>
      <c r="C17" s="26" t="s">
        <v>375</v>
      </c>
      <c r="D17" s="37" t="s">
        <v>289</v>
      </c>
      <c r="E17" s="37" t="s">
        <v>287</v>
      </c>
      <c r="F17" s="37">
        <v>2</v>
      </c>
      <c r="H17" s="88">
        <v>571.46283981227384</v>
      </c>
      <c r="I17" s="88">
        <v>647.07443239394991</v>
      </c>
      <c r="J17" s="88">
        <v>642.96916071150633</v>
      </c>
      <c r="K17" s="88">
        <v>3975.2069709380644</v>
      </c>
      <c r="L17" s="88">
        <v>45.763985671963908</v>
      </c>
      <c r="M17" s="88">
        <v>2804.9499048280127</v>
      </c>
      <c r="N17" s="33"/>
      <c r="O17" s="33"/>
      <c r="P17" s="33"/>
      <c r="Q17" s="33"/>
      <c r="R17" s="33"/>
      <c r="S17" s="33"/>
      <c r="T17" s="33"/>
      <c r="U17" s="33"/>
      <c r="V17" s="33"/>
      <c r="W17" s="33"/>
      <c r="X17" s="33"/>
      <c r="Y17" s="33"/>
      <c r="Z17" s="33"/>
      <c r="AA17" s="33"/>
    </row>
    <row r="18" spans="1:27" ht="38.25" x14ac:dyDescent="0.35">
      <c r="B18" s="60">
        <v>12</v>
      </c>
      <c r="C18" s="26" t="s">
        <v>376</v>
      </c>
      <c r="D18" s="37" t="s">
        <v>290</v>
      </c>
      <c r="E18" s="37" t="s">
        <v>287</v>
      </c>
      <c r="F18" s="37">
        <v>2</v>
      </c>
      <c r="H18" s="88">
        <v>85.288372061996384</v>
      </c>
      <c r="I18" s="88">
        <v>10.453607953272209</v>
      </c>
      <c r="J18" s="88">
        <v>0</v>
      </c>
      <c r="K18" s="88">
        <v>61.537121836977477</v>
      </c>
      <c r="L18" s="88">
        <v>0</v>
      </c>
      <c r="M18" s="88">
        <v>45.965934867010269</v>
      </c>
      <c r="N18" s="33"/>
      <c r="O18" s="33"/>
      <c r="P18" s="33"/>
      <c r="Q18" s="33"/>
      <c r="R18" s="33"/>
      <c r="S18" s="33"/>
      <c r="T18" s="33"/>
      <c r="U18" s="33"/>
      <c r="V18" s="33"/>
      <c r="W18" s="33"/>
      <c r="X18" s="33"/>
      <c r="Y18" s="33"/>
      <c r="Z18" s="33"/>
      <c r="AA18" s="33"/>
    </row>
    <row r="19" spans="1:27" ht="38.25" x14ac:dyDescent="0.35">
      <c r="B19" s="60">
        <v>13</v>
      </c>
      <c r="C19" s="26" t="s">
        <v>377</v>
      </c>
      <c r="D19" s="37" t="s">
        <v>291</v>
      </c>
      <c r="E19" s="37" t="s">
        <v>287</v>
      </c>
      <c r="F19" s="37">
        <v>2</v>
      </c>
      <c r="H19" s="88">
        <v>1785.1826475405753</v>
      </c>
      <c r="I19" s="88">
        <v>540.32762469682336</v>
      </c>
      <c r="J19" s="88">
        <v>1677.3793780101146</v>
      </c>
      <c r="K19" s="88">
        <v>3367.8643995001871</v>
      </c>
      <c r="L19" s="88">
        <v>112.34799571134951</v>
      </c>
      <c r="M19" s="88">
        <v>2399.654267353882</v>
      </c>
      <c r="N19" s="33"/>
      <c r="O19" s="33"/>
      <c r="P19" s="33"/>
      <c r="Q19" s="33"/>
      <c r="R19" s="33"/>
      <c r="S19" s="33"/>
      <c r="T19" s="33"/>
      <c r="U19" s="33"/>
      <c r="V19" s="33"/>
      <c r="W19" s="33"/>
      <c r="X19" s="33"/>
      <c r="Y19" s="33"/>
      <c r="Z19" s="33"/>
      <c r="AA19" s="33"/>
    </row>
    <row r="20" spans="1:27" ht="38.25" x14ac:dyDescent="0.35">
      <c r="B20" s="60">
        <v>14</v>
      </c>
      <c r="C20" s="26" t="s">
        <v>378</v>
      </c>
      <c r="D20" s="37" t="s">
        <v>292</v>
      </c>
      <c r="E20" s="37" t="s">
        <v>287</v>
      </c>
      <c r="F20" s="37">
        <v>2</v>
      </c>
      <c r="H20" s="88">
        <v>7178.6012026888493</v>
      </c>
      <c r="I20" s="88">
        <v>2770.331384933459</v>
      </c>
      <c r="J20" s="88">
        <v>3620.522761014096</v>
      </c>
      <c r="K20" s="88">
        <v>17539.87273068479</v>
      </c>
      <c r="L20" s="88">
        <v>257.21190557036471</v>
      </c>
      <c r="M20" s="88">
        <v>13163.295940671378</v>
      </c>
      <c r="N20" s="33"/>
      <c r="O20" s="33"/>
      <c r="P20" s="33"/>
      <c r="Q20" s="33"/>
      <c r="R20" s="33"/>
      <c r="S20" s="33"/>
      <c r="T20" s="33"/>
      <c r="U20" s="33"/>
      <c r="V20" s="33"/>
      <c r="W20" s="33"/>
      <c r="X20" s="33"/>
      <c r="Y20" s="33"/>
      <c r="Z20" s="33"/>
      <c r="AA20" s="33"/>
    </row>
    <row r="21" spans="1:27" ht="38.25" x14ac:dyDescent="0.35">
      <c r="B21" s="60">
        <v>15</v>
      </c>
      <c r="C21" s="26" t="s">
        <v>293</v>
      </c>
      <c r="D21" s="37" t="s">
        <v>294</v>
      </c>
      <c r="E21" s="37" t="s">
        <v>295</v>
      </c>
      <c r="F21" s="37">
        <v>2</v>
      </c>
      <c r="H21" s="88">
        <v>159.14192137782467</v>
      </c>
      <c r="I21" s="88">
        <v>238.32478010441858</v>
      </c>
      <c r="J21" s="88">
        <v>37.550577669099383</v>
      </c>
      <c r="K21" s="88">
        <v>243.37419474746946</v>
      </c>
      <c r="L21" s="88">
        <v>41.821522280511616</v>
      </c>
      <c r="M21" s="88">
        <v>261.61017640154176</v>
      </c>
      <c r="N21" s="33"/>
      <c r="O21" s="33"/>
      <c r="P21" s="33"/>
      <c r="Q21" s="33"/>
      <c r="R21" s="33"/>
      <c r="S21" s="33"/>
      <c r="T21" s="33"/>
      <c r="U21" s="33"/>
      <c r="V21" s="33"/>
      <c r="W21" s="33"/>
      <c r="X21" s="33"/>
      <c r="Y21" s="33"/>
      <c r="Z21" s="33"/>
      <c r="AA21" s="33"/>
    </row>
    <row r="22" spans="1:27" ht="38.25" x14ac:dyDescent="0.35">
      <c r="B22" s="60">
        <v>16</v>
      </c>
      <c r="C22" s="26" t="s">
        <v>297</v>
      </c>
      <c r="D22" s="37" t="s">
        <v>298</v>
      </c>
      <c r="E22" s="37" t="s">
        <v>295</v>
      </c>
      <c r="F22" s="37">
        <v>2</v>
      </c>
      <c r="H22" s="88">
        <v>215.22011495521335</v>
      </c>
      <c r="I22" s="88">
        <v>297.46505950830408</v>
      </c>
      <c r="J22" s="88">
        <v>69.965357332523411</v>
      </c>
      <c r="K22" s="88">
        <v>302.52373138153109</v>
      </c>
      <c r="L22" s="88">
        <v>74.255854685220129</v>
      </c>
      <c r="M22" s="88">
        <v>321.30587424942996</v>
      </c>
      <c r="N22" s="33"/>
      <c r="O22" s="33"/>
      <c r="P22" s="33"/>
      <c r="Q22" s="33"/>
      <c r="R22" s="33"/>
      <c r="S22" s="33"/>
      <c r="T22" s="33"/>
      <c r="U22" s="33"/>
      <c r="V22" s="33"/>
      <c r="W22" s="33"/>
      <c r="X22" s="33"/>
      <c r="Y22" s="33"/>
      <c r="Z22" s="33"/>
      <c r="AA22" s="33"/>
    </row>
    <row r="23" spans="1:27" ht="38.25" x14ac:dyDescent="0.35">
      <c r="B23" s="60">
        <v>17</v>
      </c>
      <c r="C23" s="26" t="s">
        <v>300</v>
      </c>
      <c r="D23" s="37" t="s">
        <v>301</v>
      </c>
      <c r="E23" s="37" t="s">
        <v>302</v>
      </c>
      <c r="F23" s="37" t="s">
        <v>24</v>
      </c>
      <c r="H23" s="90">
        <v>5</v>
      </c>
      <c r="I23" s="90">
        <v>3</v>
      </c>
      <c r="J23" s="90">
        <v>5</v>
      </c>
      <c r="K23" s="90">
        <v>3</v>
      </c>
      <c r="L23" s="90">
        <v>5</v>
      </c>
      <c r="M23" s="90">
        <v>3</v>
      </c>
      <c r="N23" s="33"/>
      <c r="O23" s="33"/>
      <c r="P23" s="33"/>
      <c r="Q23" s="33"/>
      <c r="R23" s="33"/>
      <c r="S23" s="33"/>
      <c r="T23" s="33"/>
      <c r="U23" s="33"/>
      <c r="V23" s="33"/>
      <c r="W23" s="33"/>
      <c r="X23" s="33"/>
      <c r="Y23" s="33"/>
      <c r="Z23" s="33"/>
      <c r="AA23" s="33"/>
    </row>
    <row r="24" spans="1:27" ht="38.25" x14ac:dyDescent="0.4">
      <c r="A24" s="5"/>
      <c r="B24" s="60">
        <v>18</v>
      </c>
      <c r="C24" s="26" t="s">
        <v>304</v>
      </c>
      <c r="D24" s="37" t="s">
        <v>305</v>
      </c>
      <c r="E24" s="37" t="s">
        <v>302</v>
      </c>
      <c r="F24" s="37" t="s">
        <v>24</v>
      </c>
      <c r="G24" s="5"/>
      <c r="H24" s="94">
        <v>5</v>
      </c>
      <c r="I24" s="94">
        <v>3</v>
      </c>
      <c r="J24" s="94">
        <v>5</v>
      </c>
      <c r="K24" s="94">
        <v>3</v>
      </c>
      <c r="L24" s="94">
        <v>5</v>
      </c>
      <c r="M24" s="94">
        <v>3</v>
      </c>
      <c r="N24" s="20"/>
      <c r="O24" s="20"/>
      <c r="P24" s="20"/>
      <c r="Q24" s="20"/>
      <c r="R24" s="20"/>
      <c r="S24" s="20"/>
      <c r="T24" s="20"/>
      <c r="U24" s="20"/>
      <c r="V24" s="20"/>
      <c r="W24" s="20"/>
      <c r="X24" s="20"/>
      <c r="Y24" s="20"/>
      <c r="Z24" s="20"/>
      <c r="AA24" s="20"/>
    </row>
    <row r="25" spans="1:27" x14ac:dyDescent="0.35"/>
    <row r="26" spans="1:27" x14ac:dyDescent="0.35"/>
    <row r="27" spans="1:27" x14ac:dyDescent="0.35"/>
    <row r="28" spans="1:27" ht="13.9" x14ac:dyDescent="0.4">
      <c r="B28" s="48" t="s">
        <v>333</v>
      </c>
    </row>
    <row r="29" spans="1:27" x14ac:dyDescent="0.35"/>
    <row r="30" spans="1:27" x14ac:dyDescent="0.35">
      <c r="B30" s="49"/>
      <c r="C30" t="s">
        <v>334</v>
      </c>
    </row>
    <row r="31" spans="1:27" x14ac:dyDescent="0.35"/>
    <row r="32" spans="1:27" x14ac:dyDescent="0.35">
      <c r="B32" s="50"/>
      <c r="C32" t="s">
        <v>335</v>
      </c>
    </row>
    <row r="33" spans="2:9" x14ac:dyDescent="0.35"/>
    <row r="34" spans="2:9" x14ac:dyDescent="0.35"/>
    <row r="35" spans="2:9" x14ac:dyDescent="0.35"/>
    <row r="36" spans="2:9" ht="14.25" x14ac:dyDescent="0.45">
      <c r="B36" s="120" t="s">
        <v>342</v>
      </c>
      <c r="C36" s="121"/>
      <c r="D36" s="121"/>
      <c r="E36" s="121"/>
      <c r="F36" s="121"/>
      <c r="G36" s="121"/>
      <c r="H36" s="121"/>
      <c r="I36" s="122"/>
    </row>
    <row r="37" spans="2:9" x14ac:dyDescent="0.35"/>
    <row r="38" spans="2:9" s="6" customFormat="1" x14ac:dyDescent="0.35">
      <c r="B38" s="52" t="s">
        <v>331</v>
      </c>
      <c r="C38" s="123" t="s">
        <v>329</v>
      </c>
      <c r="D38" s="123"/>
      <c r="E38" s="123"/>
      <c r="F38" s="123"/>
      <c r="G38" s="123"/>
      <c r="H38" s="123"/>
      <c r="I38" s="123"/>
    </row>
    <row r="39" spans="2:9" s="6" customFormat="1" ht="42" customHeight="1" x14ac:dyDescent="0.35">
      <c r="B39" s="53">
        <v>1</v>
      </c>
      <c r="C39" s="116" t="s">
        <v>366</v>
      </c>
      <c r="D39" s="103"/>
      <c r="E39" s="103"/>
      <c r="F39" s="103"/>
      <c r="G39" s="103"/>
      <c r="H39" s="103"/>
      <c r="I39" s="103"/>
    </row>
    <row r="40" spans="2:9" s="6" customFormat="1" ht="25.5" customHeight="1" x14ac:dyDescent="0.35">
      <c r="B40" s="53">
        <v>2</v>
      </c>
      <c r="C40" s="116" t="s">
        <v>269</v>
      </c>
      <c r="D40" s="103"/>
      <c r="E40" s="103"/>
      <c r="F40" s="103"/>
      <c r="G40" s="103"/>
      <c r="H40" s="103"/>
      <c r="I40" s="103"/>
    </row>
    <row r="41" spans="2:9" s="6" customFormat="1" ht="27" customHeight="1" x14ac:dyDescent="0.35">
      <c r="B41" s="53">
        <v>3</v>
      </c>
      <c r="C41" s="116" t="s">
        <v>272</v>
      </c>
      <c r="D41" s="103"/>
      <c r="E41" s="103"/>
      <c r="F41" s="103"/>
      <c r="G41" s="103"/>
      <c r="H41" s="103"/>
      <c r="I41" s="103"/>
    </row>
    <row r="42" spans="2:9" s="6" customFormat="1" ht="40.5" customHeight="1" x14ac:dyDescent="0.35">
      <c r="B42" s="53">
        <v>4</v>
      </c>
      <c r="C42" s="116" t="s">
        <v>276</v>
      </c>
      <c r="D42" s="103"/>
      <c r="E42" s="103"/>
      <c r="F42" s="103"/>
      <c r="G42" s="103"/>
      <c r="H42" s="103"/>
      <c r="I42" s="103"/>
    </row>
    <row r="43" spans="2:9" s="6" customFormat="1" ht="40.5" customHeight="1" x14ac:dyDescent="0.35">
      <c r="B43" s="53">
        <v>5</v>
      </c>
      <c r="C43" s="116" t="s">
        <v>279</v>
      </c>
      <c r="D43" s="103"/>
      <c r="E43" s="103"/>
      <c r="F43" s="103"/>
      <c r="G43" s="103"/>
      <c r="H43" s="103"/>
      <c r="I43" s="103"/>
    </row>
    <row r="44" spans="2:9" s="6" customFormat="1" ht="50.65" customHeight="1" x14ac:dyDescent="0.35">
      <c r="B44" s="53">
        <v>6</v>
      </c>
      <c r="C44" s="116" t="s">
        <v>367</v>
      </c>
      <c r="D44" s="103"/>
      <c r="E44" s="103"/>
      <c r="F44" s="103"/>
      <c r="G44" s="103"/>
      <c r="H44" s="103"/>
      <c r="I44" s="103"/>
    </row>
    <row r="45" spans="2:9" s="6" customFormat="1" ht="27.4" customHeight="1" x14ac:dyDescent="0.35">
      <c r="B45" s="53">
        <v>7</v>
      </c>
      <c r="C45" s="116" t="s">
        <v>282</v>
      </c>
      <c r="D45" s="103"/>
      <c r="E45" s="103"/>
      <c r="F45" s="103"/>
      <c r="G45" s="103"/>
      <c r="H45" s="103"/>
      <c r="I45" s="103"/>
    </row>
    <row r="46" spans="2:9" s="6" customFormat="1" ht="37.15" customHeight="1" x14ac:dyDescent="0.35">
      <c r="B46" s="53">
        <v>8</v>
      </c>
      <c r="C46" s="116" t="s">
        <v>370</v>
      </c>
      <c r="D46" s="103"/>
      <c r="E46" s="103"/>
      <c r="F46" s="103"/>
      <c r="G46" s="103"/>
      <c r="H46" s="103"/>
      <c r="I46" s="103"/>
    </row>
    <row r="47" spans="2:9" s="6" customFormat="1" ht="31.5" customHeight="1" x14ac:dyDescent="0.35">
      <c r="B47" s="53">
        <v>9</v>
      </c>
      <c r="C47" s="116" t="s">
        <v>371</v>
      </c>
      <c r="D47" s="103"/>
      <c r="E47" s="103"/>
      <c r="F47" s="103"/>
      <c r="G47" s="103"/>
      <c r="H47" s="103"/>
      <c r="I47" s="103"/>
    </row>
    <row r="48" spans="2:9" s="6" customFormat="1" ht="28.9" customHeight="1" x14ac:dyDescent="0.35">
      <c r="B48" s="53">
        <v>10</v>
      </c>
      <c r="C48" s="116" t="s">
        <v>372</v>
      </c>
      <c r="D48" s="103"/>
      <c r="E48" s="103"/>
      <c r="F48" s="103"/>
      <c r="G48" s="103"/>
      <c r="H48" s="103"/>
      <c r="I48" s="103"/>
    </row>
    <row r="49" spans="2:9" s="6" customFormat="1" ht="33" customHeight="1" x14ac:dyDescent="0.35">
      <c r="B49" s="53">
        <v>11</v>
      </c>
      <c r="C49" s="116" t="s">
        <v>373</v>
      </c>
      <c r="D49" s="103"/>
      <c r="E49" s="103"/>
      <c r="F49" s="103"/>
      <c r="G49" s="103"/>
      <c r="H49" s="103"/>
      <c r="I49" s="103"/>
    </row>
    <row r="50" spans="2:9" s="6" customFormat="1" ht="59.65" customHeight="1" x14ac:dyDescent="0.35">
      <c r="B50" s="53">
        <v>12</v>
      </c>
      <c r="C50" s="116" t="s">
        <v>374</v>
      </c>
      <c r="D50" s="103"/>
      <c r="E50" s="103"/>
      <c r="F50" s="103"/>
      <c r="G50" s="103"/>
      <c r="H50" s="103"/>
      <c r="I50" s="103"/>
    </row>
    <row r="51" spans="2:9" s="6" customFormat="1" ht="25.5" customHeight="1" x14ac:dyDescent="0.35">
      <c r="B51" s="53">
        <v>13</v>
      </c>
      <c r="C51" s="116" t="s">
        <v>380</v>
      </c>
      <c r="D51" s="103"/>
      <c r="E51" s="103"/>
      <c r="F51" s="103"/>
      <c r="G51" s="103"/>
      <c r="H51" s="103"/>
      <c r="I51" s="103"/>
    </row>
    <row r="52" spans="2:9" s="6" customFormat="1" ht="25.9" customHeight="1" x14ac:dyDescent="0.35">
      <c r="B52" s="53">
        <v>14</v>
      </c>
      <c r="C52" s="116" t="s">
        <v>379</v>
      </c>
      <c r="D52" s="103"/>
      <c r="E52" s="103"/>
      <c r="F52" s="103"/>
      <c r="G52" s="103"/>
      <c r="H52" s="103"/>
      <c r="I52" s="103"/>
    </row>
    <row r="53" spans="2:9" s="6" customFormat="1" ht="22.9" customHeight="1" x14ac:dyDescent="0.35">
      <c r="B53" s="53">
        <v>15</v>
      </c>
      <c r="C53" s="116" t="s">
        <v>296</v>
      </c>
      <c r="D53" s="103"/>
      <c r="E53" s="103"/>
      <c r="F53" s="103"/>
      <c r="G53" s="103"/>
      <c r="H53" s="103"/>
      <c r="I53" s="103"/>
    </row>
    <row r="54" spans="2:9" s="6" customFormat="1" ht="28.9" customHeight="1" x14ac:dyDescent="0.35">
      <c r="B54" s="53">
        <v>16</v>
      </c>
      <c r="C54" s="116" t="s">
        <v>299</v>
      </c>
      <c r="D54" s="103"/>
      <c r="E54" s="103"/>
      <c r="F54" s="103"/>
      <c r="G54" s="103"/>
      <c r="H54" s="103"/>
      <c r="I54" s="103"/>
    </row>
    <row r="55" spans="2:9" s="6" customFormat="1" ht="41.65" customHeight="1" x14ac:dyDescent="0.35">
      <c r="B55" s="53">
        <v>17</v>
      </c>
      <c r="C55" s="116" t="s">
        <v>303</v>
      </c>
      <c r="D55" s="103"/>
      <c r="E55" s="103"/>
      <c r="F55" s="103"/>
      <c r="G55" s="103"/>
      <c r="H55" s="103"/>
      <c r="I55" s="103"/>
    </row>
    <row r="56" spans="2:9" s="6" customFormat="1" ht="58.5" customHeight="1" x14ac:dyDescent="0.35">
      <c r="B56" s="53">
        <v>18</v>
      </c>
      <c r="C56" s="116" t="s">
        <v>306</v>
      </c>
      <c r="D56" s="103"/>
      <c r="E56" s="103"/>
      <c r="F56" s="103"/>
      <c r="G56" s="103"/>
      <c r="H56" s="103"/>
      <c r="I56" s="103"/>
    </row>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row r="68" x14ac:dyDescent="0.35"/>
    <row r="69" x14ac:dyDescent="0.35"/>
    <row r="70" x14ac:dyDescent="0.35"/>
    <row r="71" x14ac:dyDescent="0.35"/>
    <row r="72" x14ac:dyDescent="0.35"/>
    <row r="73" x14ac:dyDescent="0.35"/>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tabSelected="1" zoomScale="70" zoomScaleNormal="70" workbookViewId="0">
      <pane ySplit="3" topLeftCell="A4" activePane="bottomLeft" state="frozen"/>
      <selection activeCell="C3" sqref="C3"/>
      <selection pane="bottomLeft" activeCell="E9" sqref="E9"/>
    </sheetView>
  </sheetViews>
  <sheetFormatPr defaultColWidth="0" defaultRowHeight="13.5" x14ac:dyDescent="0.35"/>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35">
      <c r="B1" s="102" t="s">
        <v>12</v>
      </c>
      <c r="C1" s="102"/>
      <c r="D1" s="2" t="str">
        <f>'Cover sheet'!C1</f>
        <v>Anglian Water</v>
      </c>
    </row>
    <row r="2" spans="2:6" ht="12" customHeight="1" thickBot="1" x14ac:dyDescent="0.4"/>
    <row r="3" spans="2:6" ht="30" customHeight="1" thickBot="1" x14ac:dyDescent="0.4">
      <c r="B3" s="16" t="s">
        <v>13</v>
      </c>
      <c r="C3" s="17" t="s">
        <v>14</v>
      </c>
      <c r="D3" s="18" t="s">
        <v>15</v>
      </c>
      <c r="E3" s="17" t="s">
        <v>16</v>
      </c>
      <c r="F3" s="17" t="s">
        <v>17</v>
      </c>
    </row>
    <row r="4" spans="2:6" ht="14.45" customHeight="1" x14ac:dyDescent="0.35">
      <c r="B4" s="101">
        <v>43858</v>
      </c>
      <c r="C4" s="19" t="s">
        <v>415</v>
      </c>
      <c r="D4" s="19" t="s">
        <v>416</v>
      </c>
      <c r="E4" s="20"/>
      <c r="F4" s="20"/>
    </row>
    <row r="5" spans="2:6" x14ac:dyDescent="0.35">
      <c r="B5" s="101">
        <v>43929</v>
      </c>
      <c r="C5" s="19" t="s">
        <v>415</v>
      </c>
      <c r="D5" s="19" t="s">
        <v>418</v>
      </c>
      <c r="E5" s="20"/>
      <c r="F5" s="20"/>
    </row>
    <row r="6" spans="2:6" x14ac:dyDescent="0.35">
      <c r="B6" s="101">
        <v>44893</v>
      </c>
      <c r="C6" s="19"/>
      <c r="D6" s="19" t="s">
        <v>419</v>
      </c>
      <c r="E6" s="20"/>
      <c r="F6" s="20"/>
    </row>
    <row r="7" spans="2:6" x14ac:dyDescent="0.35">
      <c r="B7" s="19"/>
      <c r="C7" s="19"/>
      <c r="D7" s="19"/>
      <c r="E7" s="20"/>
      <c r="F7" s="20"/>
    </row>
    <row r="8" spans="2:6" x14ac:dyDescent="0.35">
      <c r="B8" s="19"/>
      <c r="C8" s="19"/>
      <c r="D8" s="19"/>
      <c r="E8" s="20"/>
      <c r="F8" s="20"/>
    </row>
    <row r="9" spans="2:6" x14ac:dyDescent="0.35">
      <c r="B9" s="19"/>
      <c r="C9" s="19"/>
      <c r="D9" s="19"/>
      <c r="E9" s="20"/>
      <c r="F9" s="20"/>
    </row>
    <row r="10" spans="2:6" x14ac:dyDescent="0.35">
      <c r="B10" s="19"/>
      <c r="C10" s="19"/>
      <c r="D10" s="19"/>
      <c r="E10" s="20"/>
      <c r="F10" s="20"/>
    </row>
    <row r="11" spans="2:6" x14ac:dyDescent="0.35">
      <c r="B11" s="20"/>
      <c r="C11" s="20"/>
      <c r="D11" s="20"/>
      <c r="E11" s="20"/>
      <c r="F11" s="20"/>
    </row>
    <row r="12" spans="2:6" x14ac:dyDescent="0.35">
      <c r="B12" s="20"/>
      <c r="C12" s="20"/>
      <c r="D12" s="20"/>
      <c r="E12" s="20"/>
      <c r="F12" s="20"/>
    </row>
    <row r="13" spans="2:6" x14ac:dyDescent="0.35">
      <c r="B13" s="20"/>
      <c r="C13" s="20"/>
      <c r="D13" s="20"/>
      <c r="E13" s="20"/>
      <c r="F13" s="20"/>
    </row>
    <row r="14" spans="2:6" x14ac:dyDescent="0.35">
      <c r="B14" s="20"/>
      <c r="C14" s="20"/>
      <c r="D14" s="20"/>
      <c r="E14" s="20"/>
      <c r="F14" s="20"/>
    </row>
    <row r="15" spans="2:6" x14ac:dyDescent="0.35">
      <c r="B15" s="20"/>
      <c r="C15" s="20"/>
      <c r="D15" s="20"/>
      <c r="E15" s="20"/>
      <c r="F15" s="20"/>
    </row>
    <row r="16" spans="2:6" x14ac:dyDescent="0.35">
      <c r="B16" s="20"/>
      <c r="C16" s="20"/>
      <c r="D16" s="20"/>
      <c r="E16" s="20"/>
      <c r="F16" s="20"/>
    </row>
    <row r="17" spans="2:6" x14ac:dyDescent="0.35">
      <c r="B17" s="20"/>
      <c r="C17" s="20"/>
      <c r="D17" s="20"/>
      <c r="E17" s="20"/>
      <c r="F17" s="20"/>
    </row>
    <row r="18" spans="2:6" x14ac:dyDescent="0.35">
      <c r="B18" s="20"/>
      <c r="C18" s="20"/>
      <c r="D18" s="20"/>
      <c r="E18" s="20"/>
      <c r="F18" s="20"/>
    </row>
    <row r="19" spans="2:6" x14ac:dyDescent="0.35">
      <c r="B19" s="20"/>
      <c r="C19" s="20"/>
      <c r="D19" s="20"/>
      <c r="E19" s="20"/>
      <c r="F19" s="20"/>
    </row>
    <row r="20" spans="2:6" x14ac:dyDescent="0.35">
      <c r="B20" s="20"/>
      <c r="C20" s="20"/>
      <c r="D20" s="20"/>
      <c r="E20" s="20"/>
      <c r="F20" s="20"/>
    </row>
    <row r="21" spans="2:6" x14ac:dyDescent="0.35">
      <c r="B21" s="20"/>
      <c r="C21" s="20"/>
      <c r="D21" s="20"/>
      <c r="E21" s="20"/>
      <c r="F21" s="20"/>
    </row>
    <row r="22" spans="2:6" x14ac:dyDescent="0.35">
      <c r="B22" s="20"/>
      <c r="C22" s="20"/>
      <c r="D22" s="20"/>
      <c r="E22" s="20"/>
      <c r="F22" s="20"/>
    </row>
    <row r="23" spans="2:6" x14ac:dyDescent="0.35">
      <c r="B23" s="20"/>
      <c r="C23" s="20"/>
      <c r="D23" s="20"/>
      <c r="E23" s="20"/>
      <c r="F23" s="20"/>
    </row>
    <row r="24" spans="2:6" x14ac:dyDescent="0.35">
      <c r="B24" s="20"/>
      <c r="C24" s="20"/>
      <c r="D24" s="20"/>
      <c r="E24" s="20"/>
      <c r="F24" s="20"/>
    </row>
    <row r="25" spans="2:6" x14ac:dyDescent="0.35">
      <c r="B25" s="20"/>
      <c r="C25" s="20"/>
      <c r="D25" s="20"/>
      <c r="E25" s="20"/>
      <c r="F25" s="20"/>
    </row>
    <row r="26" spans="2:6" x14ac:dyDescent="0.35">
      <c r="B26" s="20"/>
      <c r="C26" s="20"/>
      <c r="D26" s="20"/>
      <c r="E26" s="20"/>
      <c r="F26" s="20"/>
    </row>
    <row r="27" spans="2:6" x14ac:dyDescent="0.35">
      <c r="B27" s="20"/>
      <c r="C27" s="20"/>
      <c r="D27" s="20"/>
      <c r="E27" s="20"/>
      <c r="F27" s="20"/>
    </row>
    <row r="28" spans="2:6" x14ac:dyDescent="0.35">
      <c r="B28" s="20"/>
      <c r="C28" s="20"/>
      <c r="D28" s="20"/>
      <c r="E28" s="20"/>
      <c r="F28" s="20"/>
    </row>
    <row r="29" spans="2:6" x14ac:dyDescent="0.35">
      <c r="B29" s="20"/>
      <c r="C29" s="20"/>
      <c r="D29" s="20"/>
      <c r="E29" s="20"/>
      <c r="F29" s="20"/>
    </row>
    <row r="30" spans="2:6" x14ac:dyDescent="0.35">
      <c r="B30" s="20"/>
      <c r="C30" s="20"/>
      <c r="D30" s="20"/>
      <c r="E30" s="20"/>
      <c r="F30" s="20"/>
    </row>
    <row r="31" spans="2:6" x14ac:dyDescent="0.35">
      <c r="B31" s="20"/>
      <c r="C31" s="20"/>
      <c r="D31" s="20"/>
      <c r="E31" s="20"/>
      <c r="F31" s="20"/>
    </row>
    <row r="32" spans="2:6" x14ac:dyDescent="0.35">
      <c r="B32" s="20"/>
      <c r="C32" s="20"/>
      <c r="D32" s="20"/>
      <c r="E32" s="20"/>
      <c r="F32" s="20"/>
    </row>
    <row r="33" spans="2:6" x14ac:dyDescent="0.35">
      <c r="B33" s="20"/>
      <c r="C33" s="20"/>
      <c r="D33" s="20"/>
      <c r="E33" s="20"/>
      <c r="F33" s="20"/>
    </row>
    <row r="34" spans="2:6" x14ac:dyDescent="0.35">
      <c r="B34" s="20"/>
      <c r="C34" s="20"/>
      <c r="D34" s="20"/>
      <c r="E34" s="20"/>
      <c r="F34" s="20"/>
    </row>
    <row r="35" spans="2:6" x14ac:dyDescent="0.35">
      <c r="B35" s="20"/>
      <c r="C35" s="20"/>
      <c r="D35" s="20"/>
      <c r="E35" s="20"/>
      <c r="F35" s="20"/>
    </row>
    <row r="36" spans="2:6" x14ac:dyDescent="0.35">
      <c r="B36" s="20"/>
      <c r="C36" s="20"/>
      <c r="D36" s="20"/>
      <c r="E36" s="20"/>
      <c r="F36" s="20"/>
    </row>
    <row r="37" spans="2:6" x14ac:dyDescent="0.3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D18" sqref="D18"/>
    </sheetView>
  </sheetViews>
  <sheetFormatPr defaultColWidth="0" defaultRowHeight="13.5" zeroHeight="1" x14ac:dyDescent="0.35"/>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9" customWidth="1"/>
    <col min="9" max="9" width="19.25" customWidth="1"/>
    <col min="10" max="11" width="8.75" customWidth="1"/>
    <col min="12" max="12" width="0" hidden="1" customWidth="1"/>
    <col min="13" max="16384" width="8.75" hidden="1"/>
  </cols>
  <sheetData>
    <row r="1" spans="2:9" ht="25.15" customHeight="1" x14ac:dyDescent="0.35">
      <c r="B1" s="1" t="s">
        <v>18</v>
      </c>
      <c r="C1" s="21"/>
      <c r="D1" s="22"/>
      <c r="E1" s="21"/>
      <c r="H1"/>
    </row>
    <row r="2" spans="2:9" s="23" customFormat="1" ht="13.9" thickBot="1" x14ac:dyDescent="0.4">
      <c r="H2" s="24"/>
    </row>
    <row r="3" spans="2:9" s="23" customFormat="1" ht="15.4" thickBot="1" x14ac:dyDescent="0.4">
      <c r="B3" s="107" t="s">
        <v>2</v>
      </c>
      <c r="C3" s="108"/>
      <c r="D3" s="109" t="str">
        <f>'Cover sheet'!C5</f>
        <v>Anglian Water</v>
      </c>
      <c r="E3" s="109"/>
      <c r="F3" s="109"/>
      <c r="G3" s="68"/>
      <c r="H3" s="24"/>
    </row>
    <row r="4" spans="2:9" s="23" customFormat="1" ht="19.149999999999999" customHeight="1" thickBot="1" x14ac:dyDescent="0.4">
      <c r="B4" s="107" t="s">
        <v>327</v>
      </c>
      <c r="C4" s="108"/>
      <c r="D4" s="109" t="str">
        <f>'Cover sheet'!C6</f>
        <v>North Norfolk Coastal</v>
      </c>
      <c r="E4" s="109"/>
      <c r="F4" s="109"/>
      <c r="G4" s="68"/>
      <c r="H4" s="24"/>
    </row>
    <row r="5" spans="2:9" s="23" customFormat="1" ht="15" thickBot="1" x14ac:dyDescent="0.55000000000000004">
      <c r="B5" s="25"/>
      <c r="C5" s="25"/>
      <c r="H5" s="24"/>
    </row>
    <row r="6" spans="2:9" ht="16.899999999999999" customHeight="1" thickBot="1" x14ac:dyDescent="0.4">
      <c r="B6" s="17" t="s">
        <v>331</v>
      </c>
      <c r="C6" s="18" t="s">
        <v>22</v>
      </c>
      <c r="D6" s="18" t="s">
        <v>20</v>
      </c>
      <c r="E6" s="69" t="s">
        <v>21</v>
      </c>
      <c r="F6" s="81" t="s">
        <v>330</v>
      </c>
      <c r="G6" s="74"/>
      <c r="H6" s="110" t="s">
        <v>381</v>
      </c>
      <c r="I6" s="111"/>
    </row>
    <row r="7" spans="2:9" ht="40.15" customHeight="1" x14ac:dyDescent="0.35">
      <c r="B7" s="27">
        <v>1</v>
      </c>
      <c r="C7" s="46" t="s">
        <v>23</v>
      </c>
      <c r="D7" s="46" t="s">
        <v>24</v>
      </c>
      <c r="E7" s="61" t="s">
        <v>332</v>
      </c>
      <c r="F7" s="27" t="s">
        <v>24</v>
      </c>
      <c r="G7" s="63"/>
      <c r="H7" s="28" t="s">
        <v>400</v>
      </c>
      <c r="I7" s="96" t="s">
        <v>401</v>
      </c>
    </row>
    <row r="8" spans="2:9" ht="40.15" customHeight="1" x14ac:dyDescent="0.35">
      <c r="B8" s="27">
        <v>2</v>
      </c>
      <c r="C8" s="46" t="s">
        <v>25</v>
      </c>
      <c r="D8" s="46" t="s">
        <v>24</v>
      </c>
      <c r="E8" s="61" t="s">
        <v>26</v>
      </c>
      <c r="F8" s="27">
        <v>0</v>
      </c>
      <c r="G8" s="63"/>
      <c r="H8" s="28">
        <v>17</v>
      </c>
    </row>
    <row r="9" spans="2:9" ht="40.15" customHeight="1" x14ac:dyDescent="0.35">
      <c r="B9" s="27">
        <v>3</v>
      </c>
      <c r="C9" s="46" t="s">
        <v>27</v>
      </c>
      <c r="D9" s="46" t="s">
        <v>24</v>
      </c>
      <c r="E9" s="61" t="s">
        <v>28</v>
      </c>
      <c r="F9" s="27">
        <v>0</v>
      </c>
      <c r="G9" s="63"/>
      <c r="H9" s="97">
        <v>1</v>
      </c>
    </row>
    <row r="10" spans="2:9" ht="40.15" customHeight="1" x14ac:dyDescent="0.35">
      <c r="B10" s="27">
        <v>4</v>
      </c>
      <c r="C10" s="46" t="s">
        <v>30</v>
      </c>
      <c r="D10" s="46" t="s">
        <v>24</v>
      </c>
      <c r="E10" s="61" t="s">
        <v>28</v>
      </c>
      <c r="F10" s="27">
        <v>0</v>
      </c>
      <c r="G10" s="63"/>
      <c r="H10" s="97">
        <v>0</v>
      </c>
    </row>
    <row r="11" spans="2:9" ht="40.15" customHeight="1" x14ac:dyDescent="0.35">
      <c r="B11" s="27">
        <v>5</v>
      </c>
      <c r="C11" s="46" t="s">
        <v>32</v>
      </c>
      <c r="D11" s="46" t="s">
        <v>24</v>
      </c>
      <c r="E11" s="61" t="s">
        <v>28</v>
      </c>
      <c r="F11" s="27">
        <v>0</v>
      </c>
      <c r="G11" s="63"/>
      <c r="H11" s="97">
        <v>0</v>
      </c>
    </row>
    <row r="12" spans="2:9" ht="40.15" customHeight="1" x14ac:dyDescent="0.35">
      <c r="B12" s="27">
        <v>6</v>
      </c>
      <c r="C12" s="46" t="s">
        <v>34</v>
      </c>
      <c r="D12" s="46" t="s">
        <v>24</v>
      </c>
      <c r="E12" s="61" t="s">
        <v>28</v>
      </c>
      <c r="F12" s="27">
        <v>0</v>
      </c>
      <c r="G12" s="63"/>
      <c r="H12" s="97">
        <v>0</v>
      </c>
    </row>
    <row r="13" spans="2:9" ht="40.15" customHeight="1" x14ac:dyDescent="0.35">
      <c r="B13" s="27">
        <v>7</v>
      </c>
      <c r="C13" s="46" t="s">
        <v>36</v>
      </c>
      <c r="D13" s="46" t="s">
        <v>24</v>
      </c>
      <c r="E13" s="61" t="s">
        <v>28</v>
      </c>
      <c r="F13" s="27" t="s">
        <v>24</v>
      </c>
      <c r="G13" s="63"/>
      <c r="H13" s="28" t="s">
        <v>402</v>
      </c>
    </row>
    <row r="14" spans="2:9" ht="40.15" customHeight="1" x14ac:dyDescent="0.35">
      <c r="B14" s="27">
        <v>8</v>
      </c>
      <c r="C14" s="46" t="s">
        <v>37</v>
      </c>
      <c r="D14" s="46" t="s">
        <v>24</v>
      </c>
      <c r="E14" s="61" t="s">
        <v>38</v>
      </c>
      <c r="F14" s="27">
        <v>0</v>
      </c>
      <c r="G14" s="63"/>
      <c r="H14" s="28" t="s">
        <v>403</v>
      </c>
    </row>
    <row r="15" spans="2:9" ht="40.15" customHeight="1" x14ac:dyDescent="0.35">
      <c r="B15" s="27">
        <v>9</v>
      </c>
      <c r="C15" s="46" t="s">
        <v>39</v>
      </c>
      <c r="D15" s="47" t="s">
        <v>24</v>
      </c>
      <c r="E15" s="61" t="s">
        <v>38</v>
      </c>
      <c r="F15" s="27">
        <v>0</v>
      </c>
      <c r="G15" s="63"/>
      <c r="H15" s="28" t="s">
        <v>404</v>
      </c>
    </row>
    <row r="16" spans="2:9" ht="40.15" customHeight="1" x14ac:dyDescent="0.35">
      <c r="B16" s="27">
        <v>10</v>
      </c>
      <c r="C16" s="46" t="s">
        <v>41</v>
      </c>
      <c r="D16" s="47" t="s">
        <v>24</v>
      </c>
      <c r="E16" s="75" t="s">
        <v>38</v>
      </c>
      <c r="F16" s="27">
        <v>0</v>
      </c>
      <c r="G16" s="63"/>
      <c r="H16" s="28" t="s">
        <v>405</v>
      </c>
    </row>
    <row r="17" spans="2:8" ht="40.15" customHeight="1" x14ac:dyDescent="0.35">
      <c r="B17" s="27">
        <v>11</v>
      </c>
      <c r="C17" s="46" t="s">
        <v>347</v>
      </c>
      <c r="D17" s="47" t="s">
        <v>24</v>
      </c>
      <c r="E17" s="75" t="s">
        <v>266</v>
      </c>
      <c r="F17" s="27" t="s">
        <v>24</v>
      </c>
      <c r="G17" s="63"/>
      <c r="H17" s="28" t="s">
        <v>406</v>
      </c>
    </row>
    <row r="18" spans="2:8" ht="40.15" customHeight="1" x14ac:dyDescent="0.35">
      <c r="B18" s="27">
        <v>12</v>
      </c>
      <c r="C18" s="46" t="s">
        <v>43</v>
      </c>
      <c r="D18" s="47" t="s">
        <v>24</v>
      </c>
      <c r="E18" s="75" t="s">
        <v>44</v>
      </c>
      <c r="F18" s="27">
        <v>1</v>
      </c>
      <c r="G18" s="63"/>
      <c r="H18" s="28">
        <v>0</v>
      </c>
    </row>
    <row r="19" spans="2:8" ht="40.15" customHeight="1" x14ac:dyDescent="0.35">
      <c r="B19" s="27">
        <v>13</v>
      </c>
      <c r="C19" s="46" t="s">
        <v>46</v>
      </c>
      <c r="D19" s="46" t="s">
        <v>24</v>
      </c>
      <c r="E19" s="75" t="s">
        <v>47</v>
      </c>
      <c r="F19" s="27" t="s">
        <v>24</v>
      </c>
      <c r="G19" s="63"/>
      <c r="H19" s="28" t="s">
        <v>59</v>
      </c>
    </row>
    <row r="20" spans="2:8" ht="40.15" customHeight="1" x14ac:dyDescent="0.35">
      <c r="B20" s="27">
        <v>14</v>
      </c>
      <c r="C20" s="46" t="s">
        <v>49</v>
      </c>
      <c r="D20" s="47" t="s">
        <v>24</v>
      </c>
      <c r="E20" s="75" t="s">
        <v>50</v>
      </c>
      <c r="F20" s="27" t="s">
        <v>348</v>
      </c>
      <c r="G20" s="63"/>
      <c r="H20" s="28" t="s">
        <v>417</v>
      </c>
    </row>
    <row r="21" spans="2:8" ht="40.15" customHeight="1" x14ac:dyDescent="0.35">
      <c r="B21" s="27">
        <v>15</v>
      </c>
      <c r="C21" s="46" t="s">
        <v>52</v>
      </c>
      <c r="D21" s="46" t="s">
        <v>24</v>
      </c>
      <c r="E21" s="75" t="s">
        <v>266</v>
      </c>
      <c r="F21" s="27" t="s">
        <v>24</v>
      </c>
      <c r="G21" s="63"/>
      <c r="H21" s="28" t="s">
        <v>407</v>
      </c>
    </row>
    <row r="22" spans="2:8" ht="40.15" customHeight="1" x14ac:dyDescent="0.35">
      <c r="B22" s="27">
        <v>16</v>
      </c>
      <c r="C22" s="46" t="s">
        <v>53</v>
      </c>
      <c r="D22" s="46" t="s">
        <v>24</v>
      </c>
      <c r="E22" s="75" t="s">
        <v>266</v>
      </c>
      <c r="F22" s="27" t="s">
        <v>24</v>
      </c>
      <c r="G22" s="63"/>
      <c r="H22" s="28" t="s">
        <v>408</v>
      </c>
    </row>
    <row r="23" spans="2:8" x14ac:dyDescent="0.35">
      <c r="H23" s="28" t="s">
        <v>409</v>
      </c>
    </row>
    <row r="24" spans="2:8" ht="13.9" customHeight="1" x14ac:dyDescent="0.35"/>
    <row r="25" spans="2:8" ht="13.9" x14ac:dyDescent="0.4">
      <c r="B25" s="48" t="s">
        <v>333</v>
      </c>
    </row>
    <row r="26" spans="2:8" x14ac:dyDescent="0.35"/>
    <row r="27" spans="2:8" x14ac:dyDescent="0.35">
      <c r="B27" s="49"/>
      <c r="C27" t="s">
        <v>334</v>
      </c>
    </row>
    <row r="28" spans="2:8" x14ac:dyDescent="0.35"/>
    <row r="29" spans="2:8" x14ac:dyDescent="0.35">
      <c r="B29" s="50"/>
      <c r="C29" t="s">
        <v>335</v>
      </c>
    </row>
    <row r="30" spans="2:8" x14ac:dyDescent="0.35"/>
    <row r="31" spans="2:8" x14ac:dyDescent="0.35"/>
    <row r="32" spans="2:8" x14ac:dyDescent="0.35"/>
    <row r="33" spans="1:11" ht="14.25" x14ac:dyDescent="0.45">
      <c r="B33" s="112" t="s">
        <v>336</v>
      </c>
      <c r="C33" s="113"/>
      <c r="D33" s="113"/>
      <c r="E33" s="113"/>
      <c r="F33" s="114"/>
      <c r="G33" s="70"/>
      <c r="H33" s="57"/>
      <c r="I33" s="57"/>
      <c r="J33" s="57"/>
      <c r="K33" s="58"/>
    </row>
    <row r="34" spans="1:11" s="6" customFormat="1" ht="13.9" customHeight="1" x14ac:dyDescent="0.35">
      <c r="H34" s="42"/>
    </row>
    <row r="35" spans="1:11" s="6" customFormat="1" ht="13.9" customHeight="1" x14ac:dyDescent="0.35">
      <c r="B35" s="54" t="s">
        <v>328</v>
      </c>
      <c r="C35" s="115" t="s">
        <v>329</v>
      </c>
      <c r="D35" s="115"/>
      <c r="E35" s="115"/>
      <c r="F35" s="115"/>
      <c r="G35" s="71"/>
    </row>
    <row r="36" spans="1:11" s="56" customFormat="1" ht="73.150000000000006" customHeight="1" x14ac:dyDescent="0.35">
      <c r="A36" s="6"/>
      <c r="B36" s="53">
        <v>1</v>
      </c>
      <c r="C36" s="104" t="s">
        <v>344</v>
      </c>
      <c r="D36" s="105"/>
      <c r="E36" s="105"/>
      <c r="F36" s="106"/>
      <c r="G36" s="72"/>
      <c r="H36" s="55"/>
      <c r="I36" s="55"/>
      <c r="J36" s="55"/>
    </row>
    <row r="37" spans="1:11" s="56" customFormat="1" ht="57" customHeight="1" x14ac:dyDescent="0.35">
      <c r="A37" s="6"/>
      <c r="B37" s="53">
        <v>2</v>
      </c>
      <c r="C37" s="116" t="s">
        <v>345</v>
      </c>
      <c r="D37" s="116"/>
      <c r="E37" s="116"/>
      <c r="F37" s="116"/>
      <c r="G37" s="72"/>
    </row>
    <row r="38" spans="1:11" s="56" customFormat="1" ht="40.15" customHeight="1" x14ac:dyDescent="0.35">
      <c r="A38" s="6"/>
      <c r="B38" s="53">
        <v>3</v>
      </c>
      <c r="C38" s="116" t="s">
        <v>29</v>
      </c>
      <c r="D38" s="116"/>
      <c r="E38" s="116"/>
      <c r="F38" s="116"/>
      <c r="G38" s="72"/>
    </row>
    <row r="39" spans="1:11" s="56" customFormat="1" ht="40.15" customHeight="1" x14ac:dyDescent="0.35">
      <c r="A39" s="6"/>
      <c r="B39" s="53">
        <v>4</v>
      </c>
      <c r="C39" s="116" t="s">
        <v>31</v>
      </c>
      <c r="D39" s="116"/>
      <c r="E39" s="116"/>
      <c r="F39" s="116"/>
      <c r="G39" s="72"/>
    </row>
    <row r="40" spans="1:11" s="56" customFormat="1" ht="40.15" customHeight="1" x14ac:dyDescent="0.35">
      <c r="A40" s="6"/>
      <c r="B40" s="53">
        <v>5</v>
      </c>
      <c r="C40" s="116" t="s">
        <v>33</v>
      </c>
      <c r="D40" s="116"/>
      <c r="E40" s="116"/>
      <c r="F40" s="116"/>
      <c r="G40" s="72"/>
    </row>
    <row r="41" spans="1:11" s="56" customFormat="1" ht="40.15" customHeight="1" x14ac:dyDescent="0.35">
      <c r="A41" s="6"/>
      <c r="B41" s="53">
        <v>6</v>
      </c>
      <c r="C41" s="116" t="s">
        <v>35</v>
      </c>
      <c r="D41" s="116"/>
      <c r="E41" s="116"/>
      <c r="F41" s="116"/>
      <c r="G41" s="72"/>
    </row>
    <row r="42" spans="1:11" s="56" customFormat="1" ht="60" customHeight="1" x14ac:dyDescent="0.35">
      <c r="A42" s="6"/>
      <c r="B42" s="53">
        <v>7</v>
      </c>
      <c r="C42" s="116" t="s">
        <v>383</v>
      </c>
      <c r="D42" s="116"/>
      <c r="E42" s="116"/>
      <c r="F42" s="116"/>
      <c r="G42" s="72"/>
    </row>
    <row r="43" spans="1:11" s="56" customFormat="1" ht="66" customHeight="1" x14ac:dyDescent="0.35">
      <c r="A43" s="6"/>
      <c r="B43" s="53">
        <v>8</v>
      </c>
      <c r="C43" s="116" t="s">
        <v>346</v>
      </c>
      <c r="D43" s="116"/>
      <c r="E43" s="116"/>
      <c r="F43" s="116"/>
      <c r="G43" s="72"/>
    </row>
    <row r="44" spans="1:11" s="56" customFormat="1" ht="49.5" customHeight="1" x14ac:dyDescent="0.35">
      <c r="A44" s="6"/>
      <c r="B44" s="53">
        <v>9</v>
      </c>
      <c r="C44" s="116" t="s">
        <v>40</v>
      </c>
      <c r="D44" s="116"/>
      <c r="E44" s="116"/>
      <c r="F44" s="116"/>
      <c r="G44" s="72"/>
    </row>
    <row r="45" spans="1:11" s="56" customFormat="1" ht="47.65" customHeight="1" x14ac:dyDescent="0.35">
      <c r="A45" s="6"/>
      <c r="B45" s="53">
        <v>10</v>
      </c>
      <c r="C45" s="103" t="s">
        <v>42</v>
      </c>
      <c r="D45" s="103"/>
      <c r="E45" s="103"/>
      <c r="F45" s="103"/>
      <c r="G45" s="73"/>
    </row>
    <row r="46" spans="1:11" s="56" customFormat="1" ht="77.650000000000006" customHeight="1" x14ac:dyDescent="0.35">
      <c r="A46" s="6"/>
      <c r="B46" s="53">
        <v>11</v>
      </c>
      <c r="C46" s="103" t="s">
        <v>384</v>
      </c>
      <c r="D46" s="103"/>
      <c r="E46" s="103"/>
      <c r="F46" s="103"/>
      <c r="G46" s="73"/>
    </row>
    <row r="47" spans="1:11" s="56" customFormat="1" ht="40.15" customHeight="1" x14ac:dyDescent="0.35">
      <c r="A47" s="6"/>
      <c r="B47" s="53">
        <v>12</v>
      </c>
      <c r="C47" s="103" t="s">
        <v>45</v>
      </c>
      <c r="D47" s="103"/>
      <c r="E47" s="103"/>
      <c r="F47" s="103"/>
      <c r="G47" s="73"/>
    </row>
    <row r="48" spans="1:11" s="56" customFormat="1" ht="40.15" customHeight="1" x14ac:dyDescent="0.35">
      <c r="A48" s="6"/>
      <c r="B48" s="53">
        <v>13</v>
      </c>
      <c r="C48" s="103" t="s">
        <v>48</v>
      </c>
      <c r="D48" s="103"/>
      <c r="E48" s="103"/>
      <c r="F48" s="103"/>
      <c r="G48" s="73"/>
    </row>
    <row r="49" spans="1:7" s="56" customFormat="1" ht="47.65" customHeight="1" x14ac:dyDescent="0.35">
      <c r="A49" s="6"/>
      <c r="B49" s="53">
        <v>14</v>
      </c>
      <c r="C49" s="103" t="s">
        <v>51</v>
      </c>
      <c r="D49" s="103"/>
      <c r="E49" s="103"/>
      <c r="F49" s="103"/>
      <c r="G49" s="73"/>
    </row>
    <row r="50" spans="1:7" s="56" customFormat="1" ht="91.15" customHeight="1" x14ac:dyDescent="0.35">
      <c r="A50" s="6"/>
      <c r="B50" s="53">
        <v>15</v>
      </c>
      <c r="C50" s="103" t="s">
        <v>385</v>
      </c>
      <c r="D50" s="103"/>
      <c r="E50" s="103"/>
      <c r="F50" s="103"/>
      <c r="G50" s="73"/>
    </row>
    <row r="51" spans="1:7" s="56" customFormat="1" ht="149.65" customHeight="1" x14ac:dyDescent="0.35">
      <c r="A51" s="6"/>
      <c r="B51" s="53">
        <v>16</v>
      </c>
      <c r="C51" s="103" t="s">
        <v>386</v>
      </c>
      <c r="D51" s="103"/>
      <c r="E51" s="103"/>
      <c r="F51" s="103"/>
      <c r="G51" s="73"/>
    </row>
    <row r="52" spans="1:7" x14ac:dyDescent="0.35"/>
    <row r="53" spans="1:7" x14ac:dyDescent="0.35">
      <c r="B53" s="112" t="s">
        <v>362</v>
      </c>
      <c r="C53" s="113"/>
      <c r="D53" s="113"/>
      <c r="E53" s="113"/>
      <c r="F53" s="114"/>
    </row>
    <row r="54" spans="1:7" ht="13.9" thickBot="1" x14ac:dyDescent="0.4"/>
    <row r="55" spans="1:7" ht="13.9" thickBot="1" x14ac:dyDescent="0.4">
      <c r="B55" s="76" t="s">
        <v>331</v>
      </c>
      <c r="C55" s="77" t="s">
        <v>349</v>
      </c>
      <c r="D55" s="77" t="s">
        <v>350</v>
      </c>
    </row>
    <row r="56" spans="1:7" ht="51.4" thickBot="1" x14ac:dyDescent="0.4">
      <c r="B56" s="78">
        <v>1</v>
      </c>
      <c r="C56" s="79" t="s">
        <v>351</v>
      </c>
      <c r="D56" s="79" t="s">
        <v>355</v>
      </c>
    </row>
    <row r="57" spans="1:7" ht="64.150000000000006" thickBot="1" x14ac:dyDescent="0.4">
      <c r="B57" s="78">
        <v>2</v>
      </c>
      <c r="C57" s="79" t="s">
        <v>352</v>
      </c>
      <c r="D57" s="79" t="s">
        <v>356</v>
      </c>
    </row>
    <row r="58" spans="1:7" ht="89.65" thickBot="1" x14ac:dyDescent="0.4">
      <c r="B58" s="78">
        <v>3</v>
      </c>
      <c r="C58" s="79" t="s">
        <v>357</v>
      </c>
      <c r="D58" s="79" t="s">
        <v>359</v>
      </c>
    </row>
    <row r="59" spans="1:7" ht="127.9" thickBot="1" x14ac:dyDescent="0.4">
      <c r="B59" s="78">
        <v>4</v>
      </c>
      <c r="C59" s="79" t="s">
        <v>358</v>
      </c>
      <c r="D59" s="79" t="s">
        <v>360</v>
      </c>
    </row>
    <row r="60" spans="1:7" ht="38.65" thickBot="1" x14ac:dyDescent="0.4">
      <c r="B60" s="78">
        <v>5</v>
      </c>
      <c r="C60" s="79" t="s">
        <v>353</v>
      </c>
      <c r="D60" s="79" t="s">
        <v>361</v>
      </c>
    </row>
    <row r="61" spans="1:7" x14ac:dyDescent="0.35"/>
    <row r="62" spans="1:7" ht="38.25" x14ac:dyDescent="0.35">
      <c r="C62" s="80" t="s">
        <v>354</v>
      </c>
    </row>
    <row r="63" spans="1:7" x14ac:dyDescent="0.35"/>
    <row r="64" spans="1:7" x14ac:dyDescent="0.35"/>
    <row r="65" x14ac:dyDescent="0.35"/>
    <row r="66" ht="31.15" customHeight="1" x14ac:dyDescent="0.35"/>
    <row r="67" ht="13.9" hidden="1" customHeight="1" x14ac:dyDescent="0.35"/>
    <row r="68" ht="13.9" hidden="1" customHeight="1" x14ac:dyDescent="0.35"/>
    <row r="69" ht="13.9" hidden="1" customHeight="1" x14ac:dyDescent="0.35"/>
    <row r="70" ht="13.9" hidden="1" customHeight="1" x14ac:dyDescent="0.35"/>
    <row r="71" ht="13.9" hidden="1" customHeight="1" x14ac:dyDescent="0.35"/>
    <row r="72" ht="13.9" hidden="1" customHeight="1" x14ac:dyDescent="0.35"/>
    <row r="73" ht="13.9" hidden="1" customHeight="1" x14ac:dyDescent="0.35"/>
    <row r="74" ht="31.15" hidden="1" customHeight="1" x14ac:dyDescent="0.35"/>
    <row r="75" ht="13.9" hidden="1" customHeight="1" x14ac:dyDescent="0.35"/>
    <row r="76" ht="13.9" hidden="1" customHeight="1" x14ac:dyDescent="0.35"/>
    <row r="78" ht="31.15" hidden="1" customHeight="1" x14ac:dyDescent="0.35"/>
    <row r="79" ht="78.400000000000006" hidden="1" customHeight="1" x14ac:dyDescent="0.35"/>
    <row r="82" ht="123.4" hidden="1" customHeight="1"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hyperlinks>
    <hyperlink ref="I7" r:id="rId1" xr:uid="{05530188-64CF-46F2-B233-B3B38740F11F}"/>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8" sqref="I8"/>
    </sheetView>
  </sheetViews>
  <sheetFormatPr defaultColWidth="0" defaultRowHeight="13.5" zeroHeight="1" x14ac:dyDescent="0.35"/>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35">
      <c r="B1" s="1" t="s">
        <v>54</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5.4" thickBot="1" x14ac:dyDescent="0.4">
      <c r="A3" s="23"/>
      <c r="B3" s="107" t="s">
        <v>2</v>
      </c>
      <c r="C3" s="127"/>
      <c r="D3" s="124" t="str">
        <f>'Cover sheet'!C5</f>
        <v>Anglian Water</v>
      </c>
      <c r="E3" s="125"/>
      <c r="F3" s="126"/>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27"/>
      <c r="D4" s="124" t="str">
        <f>'Cover sheet'!C6</f>
        <v>North Norfolk Coastal</v>
      </c>
      <c r="E4" s="125"/>
      <c r="F4" s="126"/>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23"/>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17" t="s">
        <v>331</v>
      </c>
      <c r="C6" s="17" t="s">
        <v>19</v>
      </c>
      <c r="D6" s="18" t="s">
        <v>20</v>
      </c>
      <c r="E6" s="18" t="s">
        <v>21</v>
      </c>
      <c r="F6" s="81" t="s">
        <v>330</v>
      </c>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40.15" customHeight="1" x14ac:dyDescent="0.35">
      <c r="B7" s="84">
        <v>1</v>
      </c>
      <c r="C7" s="82" t="s">
        <v>364</v>
      </c>
      <c r="D7" s="31" t="s">
        <v>139</v>
      </c>
      <c r="E7" s="31" t="s">
        <v>44</v>
      </c>
      <c r="F7" s="31">
        <v>2</v>
      </c>
      <c r="G7" s="32"/>
      <c r="H7" s="88">
        <v>27.050000000000015</v>
      </c>
      <c r="I7" s="88">
        <v>27.050000000000015</v>
      </c>
      <c r="J7" s="88">
        <v>27.050000000000015</v>
      </c>
      <c r="K7" s="88">
        <v>27.050000000000015</v>
      </c>
      <c r="L7" s="88">
        <v>27.050000000000015</v>
      </c>
      <c r="M7" s="88">
        <v>27.050000000000015</v>
      </c>
      <c r="N7" s="88">
        <v>27.050000000000015</v>
      </c>
      <c r="O7" s="88">
        <v>27.050000000000015</v>
      </c>
      <c r="P7" s="88">
        <v>27.050000000000015</v>
      </c>
      <c r="Q7" s="88">
        <v>27.050000000000015</v>
      </c>
      <c r="R7" s="88">
        <v>27.050000000000015</v>
      </c>
      <c r="S7" s="88">
        <v>27.050000000000015</v>
      </c>
      <c r="T7" s="88">
        <v>27.050000000000015</v>
      </c>
      <c r="U7" s="88">
        <v>27.050000000000015</v>
      </c>
      <c r="V7" s="88">
        <v>27.050000000000015</v>
      </c>
      <c r="W7" s="88">
        <v>27.050000000000015</v>
      </c>
      <c r="X7" s="88">
        <v>27.050000000000015</v>
      </c>
      <c r="Y7" s="88">
        <v>27.050000000000015</v>
      </c>
      <c r="Z7" s="88">
        <v>27.050000000000015</v>
      </c>
      <c r="AA7" s="88">
        <v>27.050000000000015</v>
      </c>
      <c r="AB7" s="88">
        <v>27.050000000000015</v>
      </c>
      <c r="AC7" s="88">
        <v>27.050000000000015</v>
      </c>
      <c r="AD7" s="88">
        <v>27.050000000000015</v>
      </c>
      <c r="AE7" s="88">
        <v>27.050000000000015</v>
      </c>
      <c r="AF7" s="89">
        <v>27.050000000000015</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40.15" customHeight="1" x14ac:dyDescent="0.35">
      <c r="B8" s="85">
        <f>B7+1</f>
        <v>2</v>
      </c>
      <c r="C8" s="83" t="s">
        <v>363</v>
      </c>
      <c r="D8" s="36" t="s">
        <v>141</v>
      </c>
      <c r="E8" s="37" t="s">
        <v>44</v>
      </c>
      <c r="F8" s="37">
        <v>2</v>
      </c>
      <c r="G8" s="32"/>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9">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40.15" customHeight="1" x14ac:dyDescent="0.35">
      <c r="B9" s="85">
        <f t="shared" ref="B9:B12" si="0">B8+1</f>
        <v>3</v>
      </c>
      <c r="C9" s="83" t="s">
        <v>143</v>
      </c>
      <c r="D9" s="36" t="s">
        <v>144</v>
      </c>
      <c r="E9" s="37" t="s">
        <v>44</v>
      </c>
      <c r="F9" s="37">
        <v>2</v>
      </c>
      <c r="G9" s="32"/>
      <c r="H9" s="88">
        <v>0</v>
      </c>
      <c r="I9" s="88">
        <v>0</v>
      </c>
      <c r="J9" s="88">
        <v>-4</v>
      </c>
      <c r="K9" s="88">
        <v>-4</v>
      </c>
      <c r="L9" s="88">
        <v>-4</v>
      </c>
      <c r="M9" s="88">
        <v>-4</v>
      </c>
      <c r="N9" s="88">
        <v>-4</v>
      </c>
      <c r="O9" s="88">
        <v>-4</v>
      </c>
      <c r="P9" s="88">
        <v>-4</v>
      </c>
      <c r="Q9" s="88">
        <v>-4</v>
      </c>
      <c r="R9" s="88">
        <v>-4</v>
      </c>
      <c r="S9" s="88">
        <v>-4</v>
      </c>
      <c r="T9" s="88">
        <v>-4</v>
      </c>
      <c r="U9" s="88">
        <v>-4</v>
      </c>
      <c r="V9" s="88">
        <v>-4</v>
      </c>
      <c r="W9" s="88">
        <v>-4</v>
      </c>
      <c r="X9" s="88">
        <v>-4</v>
      </c>
      <c r="Y9" s="88">
        <v>-4</v>
      </c>
      <c r="Z9" s="88">
        <v>-4</v>
      </c>
      <c r="AA9" s="88">
        <v>-4</v>
      </c>
      <c r="AB9" s="88">
        <v>-4</v>
      </c>
      <c r="AC9" s="88">
        <v>-4</v>
      </c>
      <c r="AD9" s="88">
        <v>-4</v>
      </c>
      <c r="AE9" s="88">
        <v>-4</v>
      </c>
      <c r="AF9" s="89">
        <v>-4</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40.15" customHeight="1" x14ac:dyDescent="0.35">
      <c r="B10" s="85">
        <f t="shared" si="0"/>
        <v>4</v>
      </c>
      <c r="C10" s="83" t="s">
        <v>146</v>
      </c>
      <c r="D10" s="36" t="s">
        <v>147</v>
      </c>
      <c r="E10" s="37" t="s">
        <v>44</v>
      </c>
      <c r="F10" s="37">
        <v>2</v>
      </c>
      <c r="G10" s="32"/>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9">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40.15" customHeight="1" x14ac:dyDescent="0.35">
      <c r="B11" s="85">
        <f t="shared" si="0"/>
        <v>5</v>
      </c>
      <c r="C11" s="83" t="s">
        <v>149</v>
      </c>
      <c r="D11" s="36" t="s">
        <v>150</v>
      </c>
      <c r="E11" s="37" t="s">
        <v>44</v>
      </c>
      <c r="F11" s="37">
        <v>2</v>
      </c>
      <c r="G11" s="32"/>
      <c r="H11" s="88">
        <v>1.05</v>
      </c>
      <c r="I11" s="88">
        <v>1.05</v>
      </c>
      <c r="J11" s="88">
        <v>1.05</v>
      </c>
      <c r="K11" s="88">
        <v>1.05</v>
      </c>
      <c r="L11" s="88">
        <v>1.05</v>
      </c>
      <c r="M11" s="88">
        <v>1.05</v>
      </c>
      <c r="N11" s="88">
        <v>1.05</v>
      </c>
      <c r="O11" s="88">
        <v>1.05</v>
      </c>
      <c r="P11" s="88">
        <v>1.05</v>
      </c>
      <c r="Q11" s="88">
        <v>1.05</v>
      </c>
      <c r="R11" s="88">
        <v>1.05</v>
      </c>
      <c r="S11" s="88">
        <v>1.05</v>
      </c>
      <c r="T11" s="88">
        <v>1.05</v>
      </c>
      <c r="U11" s="88">
        <v>1.05</v>
      </c>
      <c r="V11" s="88">
        <v>1.05</v>
      </c>
      <c r="W11" s="88">
        <v>1.05</v>
      </c>
      <c r="X11" s="88">
        <v>1.05</v>
      </c>
      <c r="Y11" s="88">
        <v>1.05</v>
      </c>
      <c r="Z11" s="88">
        <v>1.05</v>
      </c>
      <c r="AA11" s="88">
        <v>1.05</v>
      </c>
      <c r="AB11" s="88">
        <v>1.05</v>
      </c>
      <c r="AC11" s="88">
        <v>1.05</v>
      </c>
      <c r="AD11" s="88">
        <v>1.05</v>
      </c>
      <c r="AE11" s="88">
        <v>1.05</v>
      </c>
      <c r="AF11" s="89">
        <v>1.05</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1:88" ht="40.15" customHeight="1" x14ac:dyDescent="0.35">
      <c r="B12" s="85">
        <f t="shared" si="0"/>
        <v>6</v>
      </c>
      <c r="C12" s="83" t="s">
        <v>152</v>
      </c>
      <c r="D12" s="36" t="s">
        <v>153</v>
      </c>
      <c r="E12" s="37" t="s">
        <v>44</v>
      </c>
      <c r="F12" s="37">
        <v>2</v>
      </c>
      <c r="G12" s="32"/>
      <c r="H12" s="95">
        <v>0.34977120843857096</v>
      </c>
      <c r="I12" s="95">
        <v>0.34977120843857096</v>
      </c>
      <c r="J12" s="95">
        <v>0.29596025329417541</v>
      </c>
      <c r="K12" s="95">
        <v>0.29596025329417541</v>
      </c>
      <c r="L12" s="95">
        <v>0.29596025329417541</v>
      </c>
      <c r="M12" s="95">
        <v>0.29596025329417541</v>
      </c>
      <c r="N12" s="95">
        <v>0.29596025329417541</v>
      </c>
      <c r="O12" s="95">
        <v>0.29596025329417541</v>
      </c>
      <c r="P12" s="95">
        <v>0.29596025329417541</v>
      </c>
      <c r="Q12" s="95">
        <v>0.29596025329417541</v>
      </c>
      <c r="R12" s="95">
        <v>0.29596025329417541</v>
      </c>
      <c r="S12" s="95">
        <v>0.29596025329417541</v>
      </c>
      <c r="T12" s="95">
        <v>0.29596025329417541</v>
      </c>
      <c r="U12" s="95">
        <v>0.29596025329417541</v>
      </c>
      <c r="V12" s="95">
        <v>0.29596025329417541</v>
      </c>
      <c r="W12" s="95">
        <v>0.29596025329417541</v>
      </c>
      <c r="X12" s="95">
        <v>0.29596025329417541</v>
      </c>
      <c r="Y12" s="95">
        <v>0.29596025329417541</v>
      </c>
      <c r="Z12" s="95">
        <v>0.29596025329417541</v>
      </c>
      <c r="AA12" s="95">
        <v>0.29596025329417541</v>
      </c>
      <c r="AB12" s="95">
        <v>0.29596025329417541</v>
      </c>
      <c r="AC12" s="95">
        <v>0.29596025329417541</v>
      </c>
      <c r="AD12" s="95">
        <v>0.29596025329417541</v>
      </c>
      <c r="AE12" s="95">
        <v>0.29596025329417541</v>
      </c>
      <c r="AF12" s="95">
        <v>0.29596025329417541</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row>
    <row r="13" spans="1:88" x14ac:dyDescent="0.35"/>
    <row r="14" spans="1:88" x14ac:dyDescent="0.35"/>
    <row r="15" spans="1:88" x14ac:dyDescent="0.35"/>
    <row r="16" spans="1:88" ht="13.9" x14ac:dyDescent="0.4">
      <c r="B16" s="48" t="s">
        <v>333</v>
      </c>
    </row>
    <row r="17" spans="2:9" x14ac:dyDescent="0.35"/>
    <row r="18" spans="2:9" x14ac:dyDescent="0.35">
      <c r="B18" s="49"/>
      <c r="C18" t="s">
        <v>334</v>
      </c>
    </row>
    <row r="19" spans="2:9" x14ac:dyDescent="0.35"/>
    <row r="20" spans="2:9" x14ac:dyDescent="0.35">
      <c r="B20" s="50"/>
      <c r="C20" t="s">
        <v>335</v>
      </c>
    </row>
    <row r="21" spans="2:9" x14ac:dyDescent="0.35"/>
    <row r="22" spans="2:9" x14ac:dyDescent="0.35"/>
    <row r="23" spans="2:9" x14ac:dyDescent="0.35"/>
    <row r="24" spans="2:9" ht="14.25" x14ac:dyDescent="0.45">
      <c r="B24" s="120" t="s">
        <v>337</v>
      </c>
      <c r="C24" s="121"/>
      <c r="D24" s="121"/>
      <c r="E24" s="121"/>
      <c r="F24" s="121"/>
      <c r="G24" s="121"/>
      <c r="H24" s="121"/>
      <c r="I24" s="122"/>
    </row>
    <row r="25" spans="2:9" x14ac:dyDescent="0.35"/>
    <row r="26" spans="2:9" s="6" customFormat="1" x14ac:dyDescent="0.35">
      <c r="B26" s="52" t="s">
        <v>331</v>
      </c>
      <c r="C26" s="123" t="s">
        <v>329</v>
      </c>
      <c r="D26" s="123"/>
      <c r="E26" s="123"/>
      <c r="F26" s="123"/>
      <c r="G26" s="123"/>
      <c r="H26" s="123"/>
      <c r="I26" s="123"/>
    </row>
    <row r="27" spans="2:9" s="6" customFormat="1" ht="76.150000000000006" customHeight="1" x14ac:dyDescent="0.35">
      <c r="B27" s="53">
        <v>1</v>
      </c>
      <c r="C27" s="117" t="s">
        <v>140</v>
      </c>
      <c r="D27" s="118"/>
      <c r="E27" s="118"/>
      <c r="F27" s="118"/>
      <c r="G27" s="118"/>
      <c r="H27" s="118"/>
      <c r="I27" s="118"/>
    </row>
    <row r="28" spans="2:9" s="6" customFormat="1" ht="55.9" customHeight="1" x14ac:dyDescent="0.35">
      <c r="B28" s="53">
        <f>B27+1</f>
        <v>2</v>
      </c>
      <c r="C28" s="117" t="s">
        <v>142</v>
      </c>
      <c r="D28" s="118"/>
      <c r="E28" s="118"/>
      <c r="F28" s="118"/>
      <c r="G28" s="118"/>
      <c r="H28" s="118"/>
      <c r="I28" s="118"/>
    </row>
    <row r="29" spans="2:9" s="6" customFormat="1" ht="58.15" customHeight="1" x14ac:dyDescent="0.35">
      <c r="B29" s="53">
        <f t="shared" ref="B29:B32" si="1">B28+1</f>
        <v>3</v>
      </c>
      <c r="C29" s="117" t="s">
        <v>145</v>
      </c>
      <c r="D29" s="118"/>
      <c r="E29" s="118"/>
      <c r="F29" s="118"/>
      <c r="G29" s="118"/>
      <c r="H29" s="118"/>
      <c r="I29" s="118"/>
    </row>
    <row r="30" spans="2:9" s="6" customFormat="1" ht="41.65" customHeight="1" x14ac:dyDescent="0.35">
      <c r="B30" s="53">
        <f t="shared" si="1"/>
        <v>4</v>
      </c>
      <c r="C30" s="117" t="s">
        <v>148</v>
      </c>
      <c r="D30" s="118"/>
      <c r="E30" s="118"/>
      <c r="F30" s="118"/>
      <c r="G30" s="118"/>
      <c r="H30" s="118"/>
      <c r="I30" s="118"/>
    </row>
    <row r="31" spans="2:9" s="6" customFormat="1" ht="94.9" customHeight="1" x14ac:dyDescent="0.35">
      <c r="B31" s="53">
        <f t="shared" si="1"/>
        <v>5</v>
      </c>
      <c r="C31" s="117" t="s">
        <v>151</v>
      </c>
      <c r="D31" s="118"/>
      <c r="E31" s="118"/>
      <c r="F31" s="118"/>
      <c r="G31" s="118"/>
      <c r="H31" s="118"/>
      <c r="I31" s="118"/>
    </row>
    <row r="32" spans="2:9" s="6" customFormat="1" ht="82.5" customHeight="1" x14ac:dyDescent="0.35">
      <c r="B32" s="53">
        <f t="shared" si="1"/>
        <v>6</v>
      </c>
      <c r="C32" s="117" t="s">
        <v>154</v>
      </c>
      <c r="D32" s="118"/>
      <c r="E32" s="118"/>
      <c r="F32" s="118"/>
      <c r="G32" s="118"/>
      <c r="H32" s="118"/>
      <c r="I32" s="118"/>
    </row>
    <row r="33" s="6" customFormat="1" ht="12.75" x14ac:dyDescent="0.35"/>
    <row r="34" s="6" customFormat="1" ht="12.75" x14ac:dyDescent="0.35"/>
    <row r="35" s="6" customFormat="1" ht="12.75" x14ac:dyDescent="0.35"/>
    <row r="36" s="6" customFormat="1" ht="12.75"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85" zoomScaleNormal="85" workbookViewId="0">
      <selection activeCell="C30" sqref="A30:C30"/>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5">
      <c r="B1" s="129" t="s">
        <v>155</v>
      </c>
      <c r="C1" s="129"/>
      <c r="D1" s="129"/>
      <c r="E1" s="129"/>
      <c r="F1" s="129"/>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4">
      <c r="B3" s="107" t="s">
        <v>2</v>
      </c>
      <c r="C3" s="127"/>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45">
      <c r="B4" s="130" t="s">
        <v>327</v>
      </c>
      <c r="C4" s="131"/>
      <c r="D4" s="124" t="str">
        <f>'Cover sheet'!C6</f>
        <v>North Norfolk Coastal</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157</v>
      </c>
      <c r="E7" s="31" t="s">
        <v>44</v>
      </c>
      <c r="F7" s="86">
        <v>2</v>
      </c>
      <c r="G7" s="39"/>
      <c r="H7" s="88">
        <v>4.326893362852779</v>
      </c>
      <c r="I7" s="88">
        <v>4.2914665008045514</v>
      </c>
      <c r="J7" s="88">
        <v>4.2546214309418069</v>
      </c>
      <c r="K7" s="88">
        <v>4.2184833070891141</v>
      </c>
      <c r="L7" s="88">
        <v>4.185349623057447</v>
      </c>
      <c r="M7" s="88">
        <v>4.1540926948114727</v>
      </c>
      <c r="N7" s="88">
        <v>4.1236658592347837</v>
      </c>
      <c r="O7" s="88">
        <v>4.0941836619180192</v>
      </c>
      <c r="P7" s="88">
        <v>4.0645733236801274</v>
      </c>
      <c r="Q7" s="88">
        <v>4.0344716746773441</v>
      </c>
      <c r="R7" s="88">
        <v>4.0039378371618257</v>
      </c>
      <c r="S7" s="88">
        <v>3.9867685106524</v>
      </c>
      <c r="T7" s="88">
        <v>3.9704135069053477</v>
      </c>
      <c r="U7" s="88">
        <v>3.9549563644555952</v>
      </c>
      <c r="V7" s="88">
        <v>3.9402950747043839</v>
      </c>
      <c r="W7" s="88">
        <v>3.9264239783766621</v>
      </c>
      <c r="X7" s="88">
        <v>3.9134275047945337</v>
      </c>
      <c r="Y7" s="88">
        <v>3.9012614214418186</v>
      </c>
      <c r="Z7" s="88">
        <v>3.8898830142478951</v>
      </c>
      <c r="AA7" s="88">
        <v>3.8792510319874873</v>
      </c>
      <c r="AB7" s="88">
        <v>3.8693256331671337</v>
      </c>
      <c r="AC7" s="88">
        <v>3.8600683352948826</v>
      </c>
      <c r="AD7" s="88">
        <v>3.8514419664336064</v>
      </c>
      <c r="AE7" s="88">
        <v>3.8434106189420194</v>
      </c>
      <c r="AF7" s="88">
        <v>3.835525791680352</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38.25" x14ac:dyDescent="0.35">
      <c r="B8" s="60">
        <v>2</v>
      </c>
      <c r="C8" s="26" t="s">
        <v>159</v>
      </c>
      <c r="D8" s="27" t="s">
        <v>160</v>
      </c>
      <c r="E8" s="27" t="s">
        <v>44</v>
      </c>
      <c r="F8" s="27">
        <v>2</v>
      </c>
      <c r="G8" s="39"/>
      <c r="H8" s="88">
        <v>2.6161667782203482E-2</v>
      </c>
      <c r="I8" s="88">
        <v>2.6276422338329032E-2</v>
      </c>
      <c r="J8" s="88">
        <v>2.6397021828095703E-2</v>
      </c>
      <c r="K8" s="88">
        <v>2.6520483994351012E-2</v>
      </c>
      <c r="L8" s="88">
        <v>2.6654851148772748E-2</v>
      </c>
      <c r="M8" s="88">
        <v>2.6793133003220101E-2</v>
      </c>
      <c r="N8" s="88">
        <v>2.6933070866514922E-2</v>
      </c>
      <c r="O8" s="88">
        <v>2.7073944125484341E-2</v>
      </c>
      <c r="P8" s="88">
        <v>2.7217393791251765E-2</v>
      </c>
      <c r="Q8" s="88">
        <v>2.7359980551449347E-2</v>
      </c>
      <c r="R8" s="88">
        <v>2.750167859160629E-2</v>
      </c>
      <c r="S8" s="88">
        <v>2.7644755554475237E-2</v>
      </c>
      <c r="T8" s="88">
        <v>2.7791623163728359E-2</v>
      </c>
      <c r="U8" s="88">
        <v>2.7942528121579033E-2</v>
      </c>
      <c r="V8" s="88">
        <v>2.809696470172195E-2</v>
      </c>
      <c r="W8" s="88">
        <v>2.8255389595502854E-2</v>
      </c>
      <c r="X8" s="88">
        <v>2.8418960654585251E-2</v>
      </c>
      <c r="Y8" s="88">
        <v>2.8587533442368158E-2</v>
      </c>
      <c r="Z8" s="88">
        <v>2.8760971719700951E-2</v>
      </c>
      <c r="AA8" s="88">
        <v>2.8939147031805456E-2</v>
      </c>
      <c r="AB8" s="88">
        <v>2.912193831519155E-2</v>
      </c>
      <c r="AC8" s="88">
        <v>2.9309231523468652E-2</v>
      </c>
      <c r="AD8" s="88">
        <v>2.9500919271008796E-2</v>
      </c>
      <c r="AE8" s="88">
        <v>2.9696900493466769E-2</v>
      </c>
      <c r="AF8" s="88">
        <v>2.9892878217663472E-2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38.25" x14ac:dyDescent="0.35">
      <c r="B9" s="60">
        <v>3</v>
      </c>
      <c r="C9" s="26" t="s">
        <v>162</v>
      </c>
      <c r="D9" s="27" t="s">
        <v>163</v>
      </c>
      <c r="E9" s="27" t="s">
        <v>44</v>
      </c>
      <c r="F9" s="27">
        <v>2</v>
      </c>
      <c r="G9" s="39"/>
      <c r="H9" s="88">
        <v>9.2646025015492715</v>
      </c>
      <c r="I9" s="88">
        <v>9.5824722830132139</v>
      </c>
      <c r="J9" s="88">
        <v>9.8925387016208575</v>
      </c>
      <c r="K9" s="88">
        <v>10.171068511591272</v>
      </c>
      <c r="L9" s="88">
        <v>10.412202627986394</v>
      </c>
      <c r="M9" s="88">
        <v>10.628198473288487</v>
      </c>
      <c r="N9" s="88">
        <v>10.827450899527156</v>
      </c>
      <c r="O9" s="88">
        <v>11.016659734898948</v>
      </c>
      <c r="P9" s="88">
        <v>11.194398703619296</v>
      </c>
      <c r="Q9" s="88">
        <v>11.35863989385761</v>
      </c>
      <c r="R9" s="88">
        <v>11.518028063758136</v>
      </c>
      <c r="S9" s="88">
        <v>11.676340926370132</v>
      </c>
      <c r="T9" s="88">
        <v>11.832392395438966</v>
      </c>
      <c r="U9" s="88">
        <v>11.985827787738224</v>
      </c>
      <c r="V9" s="88">
        <v>12.135141933091955</v>
      </c>
      <c r="W9" s="88">
        <v>12.282380675859155</v>
      </c>
      <c r="X9" s="88">
        <v>12.425369991399624</v>
      </c>
      <c r="Y9" s="88">
        <v>12.567380037036131</v>
      </c>
      <c r="Z9" s="88">
        <v>12.709446334577743</v>
      </c>
      <c r="AA9" s="88">
        <v>12.847036294465507</v>
      </c>
      <c r="AB9" s="88">
        <v>12.910023371976726</v>
      </c>
      <c r="AC9" s="88">
        <v>12.978440743098833</v>
      </c>
      <c r="AD9" s="88">
        <v>13.046837294275873</v>
      </c>
      <c r="AE9" s="88">
        <v>13.115221065458076</v>
      </c>
      <c r="AF9" s="88">
        <v>13.183584723528496</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38.25" x14ac:dyDescent="0.35">
      <c r="B10" s="60">
        <v>4</v>
      </c>
      <c r="C10" s="26" t="s">
        <v>165</v>
      </c>
      <c r="D10" s="27" t="s">
        <v>166</v>
      </c>
      <c r="E10" s="27" t="s">
        <v>44</v>
      </c>
      <c r="F10" s="27">
        <v>2</v>
      </c>
      <c r="G10" s="39"/>
      <c r="H10" s="88">
        <v>4.0697604683760309</v>
      </c>
      <c r="I10" s="88">
        <v>3.8875866748731829</v>
      </c>
      <c r="J10" s="88">
        <v>3.713093602700746</v>
      </c>
      <c r="K10" s="88">
        <v>3.5467308632940955</v>
      </c>
      <c r="L10" s="88">
        <v>3.3880519274747627</v>
      </c>
      <c r="M10" s="88">
        <v>3.2355141542320665</v>
      </c>
      <c r="N10" s="88">
        <v>3.0890862564662509</v>
      </c>
      <c r="O10" s="88">
        <v>2.9491425146108821</v>
      </c>
      <c r="P10" s="88">
        <v>2.8155456299450354</v>
      </c>
      <c r="Q10" s="88">
        <v>2.6873767781367399</v>
      </c>
      <c r="R10" s="88">
        <v>2.5646923983164598</v>
      </c>
      <c r="S10" s="88">
        <v>2.4478502419155692</v>
      </c>
      <c r="T10" s="88">
        <v>2.3362128552266443</v>
      </c>
      <c r="U10" s="88">
        <v>2.2292626732691696</v>
      </c>
      <c r="V10" s="88">
        <v>2.126706046432151</v>
      </c>
      <c r="W10" s="88">
        <v>2.0286064199576437</v>
      </c>
      <c r="X10" s="88">
        <v>1.9344375175822766</v>
      </c>
      <c r="Y10" s="88">
        <v>1.8443388388258946</v>
      </c>
      <c r="Z10" s="88">
        <v>1.7582396016748405</v>
      </c>
      <c r="AA10" s="88">
        <v>1.6754852103326867</v>
      </c>
      <c r="AB10" s="88">
        <v>1.6734062427297642</v>
      </c>
      <c r="AC10" s="88">
        <v>1.6718759481190144</v>
      </c>
      <c r="AD10" s="88">
        <v>1.670374761284289</v>
      </c>
      <c r="AE10" s="88">
        <v>1.6689142769224627</v>
      </c>
      <c r="AF10" s="88">
        <v>1.6674932521007191</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38.25" x14ac:dyDescent="0.35">
      <c r="B11" s="60">
        <v>5</v>
      </c>
      <c r="C11" s="26" t="s">
        <v>168</v>
      </c>
      <c r="D11" s="27" t="s">
        <v>169</v>
      </c>
      <c r="E11" s="27" t="s">
        <v>170</v>
      </c>
      <c r="F11" s="27">
        <v>1</v>
      </c>
      <c r="G11" s="39"/>
      <c r="H11" s="88">
        <v>122.7</v>
      </c>
      <c r="I11" s="88">
        <v>123.1</v>
      </c>
      <c r="J11" s="88">
        <v>123.6</v>
      </c>
      <c r="K11" s="88">
        <v>124</v>
      </c>
      <c r="L11" s="88">
        <v>124.3</v>
      </c>
      <c r="M11" s="88">
        <v>124.7</v>
      </c>
      <c r="N11" s="88">
        <v>125</v>
      </c>
      <c r="O11" s="88">
        <v>125.2</v>
      </c>
      <c r="P11" s="88">
        <v>125.5</v>
      </c>
      <c r="Q11" s="88">
        <v>125.7</v>
      </c>
      <c r="R11" s="88">
        <v>126</v>
      </c>
      <c r="S11" s="88">
        <v>126.2</v>
      </c>
      <c r="T11" s="88">
        <v>126.3</v>
      </c>
      <c r="U11" s="88">
        <v>126.5</v>
      </c>
      <c r="V11" s="88">
        <v>126.7</v>
      </c>
      <c r="W11" s="88">
        <v>126.8</v>
      </c>
      <c r="X11" s="88">
        <v>126.9</v>
      </c>
      <c r="Y11" s="88">
        <v>127</v>
      </c>
      <c r="Z11" s="88">
        <v>127.2</v>
      </c>
      <c r="AA11" s="88">
        <v>127.3</v>
      </c>
      <c r="AB11" s="88">
        <v>127.1</v>
      </c>
      <c r="AC11" s="88">
        <v>127</v>
      </c>
      <c r="AD11" s="88">
        <v>126.9</v>
      </c>
      <c r="AE11" s="88">
        <v>126.8</v>
      </c>
      <c r="AF11" s="88">
        <v>126.8</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38.25" x14ac:dyDescent="0.35">
      <c r="B12" s="60">
        <v>6</v>
      </c>
      <c r="C12" s="26" t="s">
        <v>172</v>
      </c>
      <c r="D12" s="27" t="s">
        <v>173</v>
      </c>
      <c r="E12" s="27" t="s">
        <v>170</v>
      </c>
      <c r="F12" s="27">
        <v>1</v>
      </c>
      <c r="G12" s="39"/>
      <c r="H12" s="88">
        <v>215.4</v>
      </c>
      <c r="I12" s="88">
        <v>215.3</v>
      </c>
      <c r="J12" s="88">
        <v>215.2</v>
      </c>
      <c r="K12" s="88">
        <v>215.1</v>
      </c>
      <c r="L12" s="88">
        <v>215</v>
      </c>
      <c r="M12" s="88">
        <v>215</v>
      </c>
      <c r="N12" s="88">
        <v>214.9</v>
      </c>
      <c r="O12" s="88">
        <v>214.8</v>
      </c>
      <c r="P12" s="88">
        <v>214.8</v>
      </c>
      <c r="Q12" s="88">
        <v>214.7</v>
      </c>
      <c r="R12" s="88">
        <v>214.7</v>
      </c>
      <c r="S12" s="88">
        <v>214.6</v>
      </c>
      <c r="T12" s="88">
        <v>214.6</v>
      </c>
      <c r="U12" s="88">
        <v>214.5</v>
      </c>
      <c r="V12" s="88">
        <v>214.5</v>
      </c>
      <c r="W12" s="88">
        <v>214.5</v>
      </c>
      <c r="X12" s="88">
        <v>214.4</v>
      </c>
      <c r="Y12" s="88">
        <v>214.4</v>
      </c>
      <c r="Z12" s="88">
        <v>214.4</v>
      </c>
      <c r="AA12" s="88">
        <v>214.4</v>
      </c>
      <c r="AB12" s="88">
        <v>214.3</v>
      </c>
      <c r="AC12" s="88">
        <v>214.3</v>
      </c>
      <c r="AD12" s="88">
        <v>214.3</v>
      </c>
      <c r="AE12" s="88">
        <v>214.3</v>
      </c>
      <c r="AF12" s="88">
        <v>214.3</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38.25" x14ac:dyDescent="0.35">
      <c r="B13" s="60">
        <v>7</v>
      </c>
      <c r="C13" s="26" t="s">
        <v>175</v>
      </c>
      <c r="D13" s="27" t="s">
        <v>176</v>
      </c>
      <c r="E13" s="27" t="s">
        <v>170</v>
      </c>
      <c r="F13" s="27">
        <v>1</v>
      </c>
      <c r="G13" s="39"/>
      <c r="H13" s="88">
        <v>141.21810849623697</v>
      </c>
      <c r="I13" s="88">
        <v>140.50161123081668</v>
      </c>
      <c r="J13" s="88">
        <v>139.82971091979147</v>
      </c>
      <c r="K13" s="88">
        <v>139.23140771962247</v>
      </c>
      <c r="L13" s="88">
        <v>138.7027319974687</v>
      </c>
      <c r="M13" s="88">
        <v>138.22118589076001</v>
      </c>
      <c r="N13" s="88">
        <v>137.77199233583133</v>
      </c>
      <c r="O13" s="88">
        <v>137.34230553377938</v>
      </c>
      <c r="P13" s="88">
        <v>136.94336444554702</v>
      </c>
      <c r="Q13" s="88">
        <v>136.56775328575836</v>
      </c>
      <c r="R13" s="88">
        <v>136.20419280505908</v>
      </c>
      <c r="S13" s="88">
        <v>135.85819631577758</v>
      </c>
      <c r="T13" s="88">
        <v>135.52581371717366</v>
      </c>
      <c r="U13" s="88">
        <v>135.20594354355924</v>
      </c>
      <c r="V13" s="88">
        <v>134.89444211246035</v>
      </c>
      <c r="W13" s="88">
        <v>134.59913081211431</v>
      </c>
      <c r="X13" s="88">
        <v>134.31554046199315</v>
      </c>
      <c r="Y13" s="88">
        <v>134.03238815464749</v>
      </c>
      <c r="Z13" s="88">
        <v>133.76926450862032</v>
      </c>
      <c r="AA13" s="88">
        <v>133.51670395666019</v>
      </c>
      <c r="AB13" s="88">
        <v>133.37526127246107</v>
      </c>
      <c r="AC13" s="88">
        <v>133.24141696308439</v>
      </c>
      <c r="AD13" s="88">
        <v>133.10725261930759</v>
      </c>
      <c r="AE13" s="88">
        <v>132.97541148386009</v>
      </c>
      <c r="AF13" s="88">
        <v>132.84588372169705</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38.25" x14ac:dyDescent="0.35">
      <c r="B14" s="60">
        <v>8</v>
      </c>
      <c r="C14" s="26" t="s">
        <v>178</v>
      </c>
      <c r="D14" s="27" t="s">
        <v>179</v>
      </c>
      <c r="E14" s="27" t="s">
        <v>44</v>
      </c>
      <c r="F14" s="27">
        <v>2</v>
      </c>
      <c r="G14" s="39"/>
      <c r="H14" s="88">
        <v>3.2981577693876591</v>
      </c>
      <c r="I14" s="88">
        <v>3.2992004135524384</v>
      </c>
      <c r="J14" s="88">
        <v>3.3001968417250716</v>
      </c>
      <c r="K14" s="88">
        <v>3.3010912432822126</v>
      </c>
      <c r="L14" s="88">
        <v>3.301908307976186</v>
      </c>
      <c r="M14" s="88">
        <v>3.3027112914073671</v>
      </c>
      <c r="N14" s="88">
        <v>3.3035674571925955</v>
      </c>
      <c r="O14" s="88">
        <v>3.3043860348210732</v>
      </c>
      <c r="P14" s="88">
        <v>3.3051958009229763</v>
      </c>
      <c r="Q14" s="88">
        <v>3.3059264393525014</v>
      </c>
      <c r="R14" s="88">
        <v>3.3066646798347388</v>
      </c>
      <c r="S14" s="88">
        <v>3.3073043443438714</v>
      </c>
      <c r="T14" s="88">
        <v>3.3079260035692202</v>
      </c>
      <c r="U14" s="88">
        <v>3.308531220171627</v>
      </c>
      <c r="V14" s="88">
        <v>3.3091319546448292</v>
      </c>
      <c r="W14" s="88">
        <v>3.309712079936654</v>
      </c>
      <c r="X14" s="88">
        <v>3.3101871533784659</v>
      </c>
      <c r="Y14" s="88">
        <v>3.3106265356507159</v>
      </c>
      <c r="Z14" s="88">
        <v>3.3110427941900644</v>
      </c>
      <c r="AA14" s="88">
        <v>3.3115575739341252</v>
      </c>
      <c r="AB14" s="88">
        <v>3.312067564280023</v>
      </c>
      <c r="AC14" s="88">
        <v>3.312573202543093</v>
      </c>
      <c r="AD14" s="88">
        <v>3.3130749080234154</v>
      </c>
      <c r="AE14" s="88">
        <v>3.3135730829204579</v>
      </c>
      <c r="AF14" s="88">
        <v>3.314068112834418</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38.25" x14ac:dyDescent="0.35">
      <c r="B15" s="60">
        <v>9</v>
      </c>
      <c r="C15" s="26" t="s">
        <v>181</v>
      </c>
      <c r="D15" s="27" t="s">
        <v>182</v>
      </c>
      <c r="E15" s="27" t="s">
        <v>183</v>
      </c>
      <c r="F15" s="27">
        <v>2</v>
      </c>
      <c r="G15" s="39"/>
      <c r="H15" s="88">
        <v>64.889244638817701</v>
      </c>
      <c r="I15" s="88">
        <v>63.921990301630622</v>
      </c>
      <c r="J15" s="88">
        <v>62.965807893457807</v>
      </c>
      <c r="K15" s="88">
        <v>62.146931615729187</v>
      </c>
      <c r="L15" s="88">
        <v>61.494940538856248</v>
      </c>
      <c r="M15" s="88">
        <v>60.932778149037823</v>
      </c>
      <c r="N15" s="88">
        <v>60.426512058837652</v>
      </c>
      <c r="O15" s="88">
        <v>59.954582272622275</v>
      </c>
      <c r="P15" s="88">
        <v>59.524682774980199</v>
      </c>
      <c r="Q15" s="88">
        <v>59.129760476521227</v>
      </c>
      <c r="R15" s="88">
        <v>58.743443027543194</v>
      </c>
      <c r="S15" s="88">
        <v>58.364370984084239</v>
      </c>
      <c r="T15" s="88">
        <v>57.990892317048981</v>
      </c>
      <c r="U15" s="88">
        <v>57.618247910390316</v>
      </c>
      <c r="V15" s="88">
        <v>57.251422634970659</v>
      </c>
      <c r="W15" s="88">
        <v>56.889898367378414</v>
      </c>
      <c r="X15" s="88">
        <v>56.531741047467207</v>
      </c>
      <c r="Y15" s="88">
        <v>56.17907132347468</v>
      </c>
      <c r="Z15" s="88">
        <v>55.831536806109114</v>
      </c>
      <c r="AA15" s="88">
        <v>55.492513365615942</v>
      </c>
      <c r="AB15" s="88">
        <v>55.151062796730749</v>
      </c>
      <c r="AC15" s="88">
        <v>54.814916143949041</v>
      </c>
      <c r="AD15" s="88">
        <v>54.482418190019388</v>
      </c>
      <c r="AE15" s="88">
        <v>54.153828208806196</v>
      </c>
      <c r="AF15" s="88">
        <v>53.829053580441823</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38.25" x14ac:dyDescent="0.35">
      <c r="B16" s="60">
        <v>10</v>
      </c>
      <c r="C16" s="26" t="s">
        <v>185</v>
      </c>
      <c r="D16" s="27" t="s">
        <v>186</v>
      </c>
      <c r="E16" s="27" t="s">
        <v>187</v>
      </c>
      <c r="F16" s="27">
        <v>2</v>
      </c>
      <c r="G16" s="39"/>
      <c r="H16" s="88">
        <v>38.104704051793085</v>
      </c>
      <c r="I16" s="88">
        <v>39.232538803152089</v>
      </c>
      <c r="J16" s="88">
        <v>40.345666362351309</v>
      </c>
      <c r="K16" s="88">
        <v>41.341343778043949</v>
      </c>
      <c r="L16" s="88">
        <v>42.194763588108053</v>
      </c>
      <c r="M16" s="88">
        <v>42.971661178422288</v>
      </c>
      <c r="N16" s="88">
        <v>43.701357159090783</v>
      </c>
      <c r="O16" s="88">
        <v>44.397539257325043</v>
      </c>
      <c r="P16" s="88">
        <v>45.051441047297658</v>
      </c>
      <c r="Q16" s="88">
        <v>45.666888259288449</v>
      </c>
      <c r="R16" s="88">
        <v>46.270240631802963</v>
      </c>
      <c r="S16" s="88">
        <v>46.861084391532508</v>
      </c>
      <c r="T16" s="88">
        <v>47.441532406234522</v>
      </c>
      <c r="U16" s="88">
        <v>48.016682900919847</v>
      </c>
      <c r="V16" s="88">
        <v>48.582094609187962</v>
      </c>
      <c r="W16" s="88">
        <v>49.138056122138046</v>
      </c>
      <c r="X16" s="88">
        <v>49.685528308847296</v>
      </c>
      <c r="Y16" s="88">
        <v>50.223796075631128</v>
      </c>
      <c r="Z16" s="88">
        <v>50.753625260840963</v>
      </c>
      <c r="AA16" s="88">
        <v>51.27381707211056</v>
      </c>
      <c r="AB16" s="88">
        <v>51.651259894204252</v>
      </c>
      <c r="AC16" s="88">
        <v>52.027749754896149</v>
      </c>
      <c r="AD16" s="88">
        <v>52.404239640476391</v>
      </c>
      <c r="AE16" s="88">
        <v>52.78072955045856</v>
      </c>
      <c r="AF16" s="88">
        <v>53.157219484368859</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38.25" x14ac:dyDescent="0.35">
      <c r="B17" s="60">
        <v>11</v>
      </c>
      <c r="C17" s="26" t="s">
        <v>189</v>
      </c>
      <c r="D17" s="27" t="s">
        <v>190</v>
      </c>
      <c r="E17" s="27" t="s">
        <v>187</v>
      </c>
      <c r="F17" s="27">
        <v>2</v>
      </c>
      <c r="G17" s="39"/>
      <c r="H17" s="88">
        <v>50.827495184227381</v>
      </c>
      <c r="I17" s="88">
        <v>51.612917526259771</v>
      </c>
      <c r="J17" s="88">
        <v>52.412522798233873</v>
      </c>
      <c r="K17" s="88">
        <v>53.11752579666728</v>
      </c>
      <c r="L17" s="88">
        <v>53.693983261758568</v>
      </c>
      <c r="M17" s="88">
        <v>54.202539121540447</v>
      </c>
      <c r="N17" s="88">
        <v>54.670828161914962</v>
      </c>
      <c r="O17" s="88">
        <v>55.114820411816822</v>
      </c>
      <c r="P17" s="88">
        <v>55.526474847712045</v>
      </c>
      <c r="Q17" s="88">
        <v>55.909687654919423</v>
      </c>
      <c r="R17" s="88">
        <v>56.289936534437288</v>
      </c>
      <c r="S17" s="88">
        <v>56.666495133576646</v>
      </c>
      <c r="T17" s="88">
        <v>57.042164233032665</v>
      </c>
      <c r="U17" s="88">
        <v>57.421586739623834</v>
      </c>
      <c r="V17" s="88">
        <v>57.79999522009301</v>
      </c>
      <c r="W17" s="88">
        <v>58.177500310573521</v>
      </c>
      <c r="X17" s="88">
        <v>58.55448801053285</v>
      </c>
      <c r="Y17" s="88">
        <v>58.929890752169754</v>
      </c>
      <c r="Z17" s="88">
        <v>59.304167207300814</v>
      </c>
      <c r="AA17" s="88">
        <v>59.675753954695082</v>
      </c>
      <c r="AB17" s="88">
        <v>60.054464888324077</v>
      </c>
      <c r="AC17" s="88">
        <v>60.431966982198226</v>
      </c>
      <c r="AD17" s="88">
        <v>60.809982707969013</v>
      </c>
      <c r="AE17" s="88">
        <v>61.188159591303339</v>
      </c>
      <c r="AF17" s="88">
        <v>61.566531313464289</v>
      </c>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8"/>
    </row>
    <row r="18" spans="2:88" ht="38.25" x14ac:dyDescent="0.35">
      <c r="B18" s="60">
        <v>12</v>
      </c>
      <c r="C18" s="26" t="s">
        <v>192</v>
      </c>
      <c r="D18" s="27" t="s">
        <v>193</v>
      </c>
      <c r="E18" s="27" t="s">
        <v>187</v>
      </c>
      <c r="F18" s="27">
        <v>2</v>
      </c>
      <c r="G18" s="39"/>
      <c r="H18" s="88">
        <v>96.515350903372536</v>
      </c>
      <c r="I18" s="88">
        <v>97.954478690655691</v>
      </c>
      <c r="J18" s="88">
        <v>99.37681391726602</v>
      </c>
      <c r="K18" s="88">
        <v>100.59278207215505</v>
      </c>
      <c r="L18" s="88">
        <v>101.55449486857454</v>
      </c>
      <c r="M18" s="88">
        <v>102.35287511942977</v>
      </c>
      <c r="N18" s="88">
        <v>103.05540870779616</v>
      </c>
      <c r="O18" s="88">
        <v>103.72310834923479</v>
      </c>
      <c r="P18" s="88">
        <v>104.3340901454031</v>
      </c>
      <c r="Q18" s="88">
        <v>104.87220710009922</v>
      </c>
      <c r="R18" s="88">
        <v>105.40826413140201</v>
      </c>
      <c r="S18" s="88">
        <v>105.96974295425011</v>
      </c>
      <c r="T18" s="88">
        <v>106.54477986304965</v>
      </c>
      <c r="U18" s="88">
        <v>107.12844198602481</v>
      </c>
      <c r="V18" s="88">
        <v>107.71055578993428</v>
      </c>
      <c r="W18" s="88">
        <v>108.2999378885666</v>
      </c>
      <c r="X18" s="88">
        <v>108.88039942683506</v>
      </c>
      <c r="Y18" s="88">
        <v>109.4860589490584</v>
      </c>
      <c r="Z18" s="88">
        <v>110.10844192353785</v>
      </c>
      <c r="AA18" s="88">
        <v>110.71622663813025</v>
      </c>
      <c r="AB18" s="88">
        <v>111.28074059167322</v>
      </c>
      <c r="AC18" s="88">
        <v>111.88507413520432</v>
      </c>
      <c r="AD18" s="88">
        <v>112.49096622464353</v>
      </c>
      <c r="AE18" s="88">
        <v>113.09636363173577</v>
      </c>
      <c r="AF18" s="88">
        <v>113.70117644848676</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8"/>
    </row>
    <row r="19" spans="2:88" ht="38.25" x14ac:dyDescent="0.35">
      <c r="B19" s="60">
        <v>13</v>
      </c>
      <c r="C19" s="26" t="s">
        <v>195</v>
      </c>
      <c r="D19" s="27" t="s">
        <v>196</v>
      </c>
      <c r="E19" s="27" t="s">
        <v>197</v>
      </c>
      <c r="F19" s="27">
        <v>1</v>
      </c>
      <c r="G19" s="39"/>
      <c r="H19" s="88">
        <v>1.982090334704864</v>
      </c>
      <c r="I19" s="88">
        <v>1.9833693901011202</v>
      </c>
      <c r="J19" s="88">
        <v>1.9840216207784007</v>
      </c>
      <c r="K19" s="88">
        <v>1.9843909543366842</v>
      </c>
      <c r="L19" s="88">
        <v>1.9845892746838576</v>
      </c>
      <c r="M19" s="88">
        <v>1.9838506254061701</v>
      </c>
      <c r="N19" s="88">
        <v>1.9824662537056119</v>
      </c>
      <c r="O19" s="88">
        <v>1.9811413939947129</v>
      </c>
      <c r="P19" s="88">
        <v>1.9798394661190459</v>
      </c>
      <c r="Q19" s="88">
        <v>1.9781004641228865</v>
      </c>
      <c r="R19" s="88">
        <v>1.9763447712350575</v>
      </c>
      <c r="S19" s="88">
        <v>1.9751217582351155</v>
      </c>
      <c r="T19" s="88">
        <v>1.9741577728858686</v>
      </c>
      <c r="U19" s="88">
        <v>1.9731645606200361</v>
      </c>
      <c r="V19" s="88">
        <v>1.9721339963780022</v>
      </c>
      <c r="W19" s="88">
        <v>1.9712522954210236</v>
      </c>
      <c r="X19" s="88">
        <v>1.9701816780102053</v>
      </c>
      <c r="Y19" s="88">
        <v>1.9696116846366429</v>
      </c>
      <c r="Z19" s="88">
        <v>1.9693610437777949</v>
      </c>
      <c r="AA19" s="88">
        <v>1.9689011557130418</v>
      </c>
      <c r="AB19" s="88">
        <v>1.9657629446325358</v>
      </c>
      <c r="AC19" s="88">
        <v>1.9634313953444775</v>
      </c>
      <c r="AD19" s="88">
        <v>1.9611598739581506</v>
      </c>
      <c r="AE19" s="88">
        <v>1.9589100660579355</v>
      </c>
      <c r="AF19" s="88">
        <v>1.9566799235577055</v>
      </c>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8"/>
    </row>
    <row r="20" spans="2:88" ht="38.25" x14ac:dyDescent="0.35">
      <c r="B20" s="60">
        <v>14</v>
      </c>
      <c r="C20" s="26" t="s">
        <v>199</v>
      </c>
      <c r="D20" s="27" t="s">
        <v>200</v>
      </c>
      <c r="E20" s="27" t="s">
        <v>197</v>
      </c>
      <c r="F20" s="27">
        <v>1</v>
      </c>
      <c r="G20" s="39"/>
      <c r="H20" s="88">
        <v>2.7300859162039859</v>
      </c>
      <c r="I20" s="88">
        <v>2.7410015987651493</v>
      </c>
      <c r="J20" s="88">
        <v>2.752183268884119</v>
      </c>
      <c r="K20" s="88">
        <v>2.7642500636491607</v>
      </c>
      <c r="L20" s="88">
        <v>2.7773161418689809</v>
      </c>
      <c r="M20" s="88">
        <v>2.7903420530570369</v>
      </c>
      <c r="N20" s="88">
        <v>2.8035553535955136</v>
      </c>
      <c r="O20" s="88">
        <v>2.8176802799673095</v>
      </c>
      <c r="P20" s="88">
        <v>2.8327041887966025</v>
      </c>
      <c r="Q20" s="88">
        <v>2.8481397319257207</v>
      </c>
      <c r="R20" s="88">
        <v>2.8644048494730869</v>
      </c>
      <c r="S20" s="88">
        <v>2.8821151028886813</v>
      </c>
      <c r="T20" s="88">
        <v>2.9010079624479523</v>
      </c>
      <c r="U20" s="88">
        <v>2.9208051779977899</v>
      </c>
      <c r="V20" s="88">
        <v>2.9415469000832815</v>
      </c>
      <c r="W20" s="88">
        <v>2.963477740178547</v>
      </c>
      <c r="X20" s="88">
        <v>2.9862874093557825</v>
      </c>
      <c r="Y20" s="88">
        <v>3.0107708946759084</v>
      </c>
      <c r="Z20" s="88">
        <v>3.0367987041999731</v>
      </c>
      <c r="AA20" s="88">
        <v>3.0638792019261207</v>
      </c>
      <c r="AB20" s="88">
        <v>3.060335853598791</v>
      </c>
      <c r="AC20" s="88">
        <v>3.0576117960625</v>
      </c>
      <c r="AD20" s="88">
        <v>3.0549537454444233</v>
      </c>
      <c r="AE20" s="88">
        <v>3.052322987373977</v>
      </c>
      <c r="AF20" s="88">
        <v>3.0497173419773969</v>
      </c>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8"/>
    </row>
    <row r="21" spans="2:88" ht="38.25" x14ac:dyDescent="0.35">
      <c r="B21" s="60">
        <v>15</v>
      </c>
      <c r="C21" s="26" t="s">
        <v>202</v>
      </c>
      <c r="D21" s="27" t="s">
        <v>203</v>
      </c>
      <c r="E21" s="27" t="s">
        <v>204</v>
      </c>
      <c r="F21" s="27">
        <v>0</v>
      </c>
      <c r="G21" s="39"/>
      <c r="H21" s="95">
        <v>0.8119911132438874</v>
      </c>
      <c r="I21" s="95">
        <v>0.82187998160005349</v>
      </c>
      <c r="J21" s="95">
        <v>0.83090366212634026</v>
      </c>
      <c r="K21" s="95">
        <v>0.83886474083291684</v>
      </c>
      <c r="L21" s="95">
        <v>0.84593287590672639</v>
      </c>
      <c r="M21" s="95">
        <v>0.85247254693803254</v>
      </c>
      <c r="N21" s="95">
        <v>0.8586361125648736</v>
      </c>
      <c r="O21" s="95">
        <v>0.86444627401755381</v>
      </c>
      <c r="P21" s="95">
        <v>0.86988626076597142</v>
      </c>
      <c r="Q21" s="95">
        <v>0.87498311307314924</v>
      </c>
      <c r="R21" s="95">
        <v>0.87982778989968713</v>
      </c>
      <c r="S21" s="95">
        <v>0.88443091016225306</v>
      </c>
      <c r="T21" s="95">
        <v>0.88879154268397431</v>
      </c>
      <c r="U21" s="95">
        <v>0.89293275802316174</v>
      </c>
      <c r="V21" s="95">
        <v>0.89685528947048454</v>
      </c>
      <c r="W21" s="95">
        <v>0.90056741163543075</v>
      </c>
      <c r="X21" s="95">
        <v>0.90408481672717622</v>
      </c>
      <c r="Y21" s="95">
        <v>0.90741619314920274</v>
      </c>
      <c r="Z21" s="95">
        <v>0.91057185547557773</v>
      </c>
      <c r="AA21" s="95">
        <v>0.91355961719118717</v>
      </c>
      <c r="AB21" s="95">
        <v>0.91386896286894204</v>
      </c>
      <c r="AC21" s="95">
        <v>0.91418022347935268</v>
      </c>
      <c r="AD21" s="95">
        <v>0.91448238617504274</v>
      </c>
      <c r="AE21" s="95">
        <v>0.91478109034410715</v>
      </c>
      <c r="AF21" s="95">
        <v>0.91507575441352473</v>
      </c>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row>
    <row r="22" spans="2:88" x14ac:dyDescent="0.35"/>
    <row r="23" spans="2:88" x14ac:dyDescent="0.35"/>
    <row r="24" spans="2:88" x14ac:dyDescent="0.35"/>
    <row r="25" spans="2:88" ht="13.9" x14ac:dyDescent="0.4">
      <c r="B25" s="48" t="s">
        <v>333</v>
      </c>
    </row>
    <row r="26" spans="2:88" x14ac:dyDescent="0.35"/>
    <row r="27" spans="2:88" x14ac:dyDescent="0.35">
      <c r="B27" s="49"/>
      <c r="C27" t="s">
        <v>334</v>
      </c>
    </row>
    <row r="28" spans="2:88" x14ac:dyDescent="0.35"/>
    <row r="29" spans="2:88" x14ac:dyDescent="0.35">
      <c r="B29" s="50"/>
      <c r="C29" t="s">
        <v>335</v>
      </c>
    </row>
    <row r="30" spans="2:88" x14ac:dyDescent="0.35"/>
    <row r="31" spans="2:88" x14ac:dyDescent="0.35"/>
    <row r="32" spans="2:88" x14ac:dyDescent="0.35"/>
    <row r="33" spans="2:9" ht="14.25" x14ac:dyDescent="0.45">
      <c r="B33" s="120" t="s">
        <v>338</v>
      </c>
      <c r="C33" s="121"/>
      <c r="D33" s="121"/>
      <c r="E33" s="121"/>
      <c r="F33" s="121"/>
      <c r="G33" s="121"/>
      <c r="H33" s="121"/>
      <c r="I33" s="122"/>
    </row>
    <row r="34" spans="2:9" x14ac:dyDescent="0.35"/>
    <row r="35" spans="2:9" s="6" customFormat="1" x14ac:dyDescent="0.35">
      <c r="B35" s="52" t="s">
        <v>331</v>
      </c>
      <c r="C35" s="123" t="s">
        <v>329</v>
      </c>
      <c r="D35" s="123"/>
      <c r="E35" s="123"/>
      <c r="F35" s="123"/>
      <c r="G35" s="123"/>
      <c r="H35" s="123"/>
      <c r="I35" s="123"/>
    </row>
    <row r="36" spans="2:9" s="6" customFormat="1" ht="89.65" customHeight="1" x14ac:dyDescent="0.35">
      <c r="B36" s="53">
        <v>1</v>
      </c>
      <c r="C36" s="116" t="s">
        <v>158</v>
      </c>
      <c r="D36" s="103"/>
      <c r="E36" s="103"/>
      <c r="F36" s="103"/>
      <c r="G36" s="103"/>
      <c r="H36" s="103"/>
      <c r="I36" s="103"/>
    </row>
    <row r="37" spans="2:9" s="6" customFormat="1" ht="76.5" customHeight="1" x14ac:dyDescent="0.35">
      <c r="B37" s="53">
        <f>B36+1</f>
        <v>2</v>
      </c>
      <c r="C37" s="104" t="s">
        <v>161</v>
      </c>
      <c r="D37" s="105"/>
      <c r="E37" s="105"/>
      <c r="F37" s="105"/>
      <c r="G37" s="105"/>
      <c r="H37" s="105"/>
      <c r="I37" s="106"/>
    </row>
    <row r="38" spans="2:9" s="6" customFormat="1" ht="58.15" customHeight="1" x14ac:dyDescent="0.35">
      <c r="B38" s="53">
        <f t="shared" ref="B38:B50" si="0">B37+1</f>
        <v>3</v>
      </c>
      <c r="C38" s="104" t="s">
        <v>164</v>
      </c>
      <c r="D38" s="105"/>
      <c r="E38" s="105"/>
      <c r="F38" s="105"/>
      <c r="G38" s="105"/>
      <c r="H38" s="105"/>
      <c r="I38" s="106"/>
    </row>
    <row r="39" spans="2:9" s="6" customFormat="1" ht="73.150000000000006" customHeight="1" x14ac:dyDescent="0.35">
      <c r="B39" s="53">
        <f t="shared" si="0"/>
        <v>4</v>
      </c>
      <c r="C39" s="104" t="s">
        <v>167</v>
      </c>
      <c r="D39" s="105"/>
      <c r="E39" s="105"/>
      <c r="F39" s="105"/>
      <c r="G39" s="105"/>
      <c r="H39" s="105"/>
      <c r="I39" s="106"/>
    </row>
    <row r="40" spans="2:9" s="6" customFormat="1" ht="59.65" customHeight="1" x14ac:dyDescent="0.35">
      <c r="B40" s="53">
        <f t="shared" si="0"/>
        <v>5</v>
      </c>
      <c r="C40" s="104" t="s">
        <v>171</v>
      </c>
      <c r="D40" s="105"/>
      <c r="E40" s="105"/>
      <c r="F40" s="105"/>
      <c r="G40" s="105"/>
      <c r="H40" s="105"/>
      <c r="I40" s="106"/>
    </row>
    <row r="41" spans="2:9" s="6" customFormat="1" ht="52.15" customHeight="1" x14ac:dyDescent="0.35">
      <c r="B41" s="53">
        <f t="shared" si="0"/>
        <v>6</v>
      </c>
      <c r="C41" s="104" t="s">
        <v>174</v>
      </c>
      <c r="D41" s="105"/>
      <c r="E41" s="105"/>
      <c r="F41" s="105"/>
      <c r="G41" s="105"/>
      <c r="H41" s="105"/>
      <c r="I41" s="106"/>
    </row>
    <row r="42" spans="2:9" s="6" customFormat="1" ht="54.4" customHeight="1" x14ac:dyDescent="0.35">
      <c r="B42" s="53">
        <f t="shared" si="0"/>
        <v>7</v>
      </c>
      <c r="C42" s="104" t="s">
        <v>177</v>
      </c>
      <c r="D42" s="105"/>
      <c r="E42" s="105"/>
      <c r="F42" s="105"/>
      <c r="G42" s="105"/>
      <c r="H42" s="105"/>
      <c r="I42" s="106"/>
    </row>
    <row r="43" spans="2:9" s="6" customFormat="1" ht="67.150000000000006" customHeight="1" x14ac:dyDescent="0.35">
      <c r="B43" s="53">
        <f t="shared" si="0"/>
        <v>8</v>
      </c>
      <c r="C43" s="104" t="s">
        <v>180</v>
      </c>
      <c r="D43" s="105"/>
      <c r="E43" s="105"/>
      <c r="F43" s="105"/>
      <c r="G43" s="105"/>
      <c r="H43" s="105"/>
      <c r="I43" s="106"/>
    </row>
    <row r="44" spans="2:9" s="6" customFormat="1" ht="67.150000000000006" customHeight="1" x14ac:dyDescent="0.35">
      <c r="B44" s="53">
        <f t="shared" si="0"/>
        <v>9</v>
      </c>
      <c r="C44" s="104" t="s">
        <v>184</v>
      </c>
      <c r="D44" s="105"/>
      <c r="E44" s="105"/>
      <c r="F44" s="105"/>
      <c r="G44" s="105"/>
      <c r="H44" s="105"/>
      <c r="I44" s="106"/>
    </row>
    <row r="45" spans="2:9" s="6" customFormat="1" ht="56.65" customHeight="1" x14ac:dyDescent="0.35">
      <c r="B45" s="53">
        <f t="shared" si="0"/>
        <v>10</v>
      </c>
      <c r="C45" s="104" t="s">
        <v>188</v>
      </c>
      <c r="D45" s="105"/>
      <c r="E45" s="105"/>
      <c r="F45" s="105"/>
      <c r="G45" s="105"/>
      <c r="H45" s="105"/>
      <c r="I45" s="106"/>
    </row>
    <row r="46" spans="2:9" s="6" customFormat="1" ht="94.9" customHeight="1" x14ac:dyDescent="0.35">
      <c r="B46" s="53">
        <f t="shared" si="0"/>
        <v>11</v>
      </c>
      <c r="C46" s="104" t="s">
        <v>191</v>
      </c>
      <c r="D46" s="105"/>
      <c r="E46" s="105"/>
      <c r="F46" s="105"/>
      <c r="G46" s="105"/>
      <c r="H46" s="105"/>
      <c r="I46" s="106"/>
    </row>
    <row r="47" spans="2:9" s="6" customFormat="1" ht="47.65" customHeight="1" x14ac:dyDescent="0.35">
      <c r="B47" s="53">
        <f t="shared" si="0"/>
        <v>12</v>
      </c>
      <c r="C47" s="104" t="s">
        <v>194</v>
      </c>
      <c r="D47" s="105"/>
      <c r="E47" s="105"/>
      <c r="F47" s="105"/>
      <c r="G47" s="105"/>
      <c r="H47" s="105"/>
      <c r="I47" s="106"/>
    </row>
    <row r="48" spans="2:9" s="6" customFormat="1" ht="46.9" customHeight="1" x14ac:dyDescent="0.35">
      <c r="B48" s="53">
        <f t="shared" si="0"/>
        <v>13</v>
      </c>
      <c r="C48" s="104" t="s">
        <v>198</v>
      </c>
      <c r="D48" s="105"/>
      <c r="E48" s="105"/>
      <c r="F48" s="105"/>
      <c r="G48" s="105"/>
      <c r="H48" s="105"/>
      <c r="I48" s="106"/>
    </row>
    <row r="49" spans="2:9" s="6" customFormat="1" ht="31.15" customHeight="1" x14ac:dyDescent="0.35">
      <c r="B49" s="53">
        <f t="shared" si="0"/>
        <v>14</v>
      </c>
      <c r="C49" s="104" t="s">
        <v>201</v>
      </c>
      <c r="D49" s="105"/>
      <c r="E49" s="105"/>
      <c r="F49" s="105"/>
      <c r="G49" s="105"/>
      <c r="H49" s="105"/>
      <c r="I49" s="106"/>
    </row>
    <row r="50" spans="2:9" s="6" customFormat="1" ht="48.4" customHeight="1" x14ac:dyDescent="0.35">
      <c r="B50" s="53">
        <f t="shared" si="0"/>
        <v>15</v>
      </c>
      <c r="C50" s="104" t="s">
        <v>205</v>
      </c>
      <c r="D50" s="105"/>
      <c r="E50" s="105"/>
      <c r="F50" s="105"/>
      <c r="G50" s="105"/>
      <c r="H50" s="105"/>
      <c r="I50" s="106"/>
    </row>
    <row r="51" spans="2:9" s="6" customFormat="1" ht="12.75" x14ac:dyDescent="0.35"/>
    <row r="52" spans="2:9" s="6" customFormat="1" ht="12.75" x14ac:dyDescent="0.35"/>
    <row r="53" spans="2:9" s="6" customFormat="1" ht="12.75" x14ac:dyDescent="0.35"/>
    <row r="54" spans="2:9" s="6" customFormat="1" ht="12.75" x14ac:dyDescent="0.35"/>
    <row r="55" spans="2:9" x14ac:dyDescent="0.35"/>
    <row r="56" spans="2:9" x14ac:dyDescent="0.35"/>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85" zoomScaleNormal="85" workbookViewId="0">
      <selection activeCell="D12" sqref="D12"/>
    </sheetView>
  </sheetViews>
  <sheetFormatPr defaultColWidth="0" defaultRowHeight="13.5" zeroHeight="1" x14ac:dyDescent="0.35"/>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35">
      <c r="B1" s="102" t="s">
        <v>206</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51" t="s">
        <v>327</v>
      </c>
      <c r="C4" s="51"/>
      <c r="D4" s="124" t="str">
        <f>'Cover sheet'!C6</f>
        <v>North Norfolk Coastal</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208</v>
      </c>
      <c r="E7" s="31" t="s">
        <v>44</v>
      </c>
      <c r="F7" s="31">
        <v>2</v>
      </c>
      <c r="G7" s="39"/>
      <c r="H7" s="88">
        <v>21.625404917331263</v>
      </c>
      <c r="I7" s="88">
        <v>21.726831441965036</v>
      </c>
      <c r="J7" s="88">
        <v>21.826676746199897</v>
      </c>
      <c r="K7" s="88">
        <v>21.903723556634365</v>
      </c>
      <c r="L7" s="88">
        <v>21.953996485026884</v>
      </c>
      <c r="M7" s="88">
        <v>21.98713889412593</v>
      </c>
      <c r="N7" s="88">
        <v>22.010532690670622</v>
      </c>
      <c r="O7" s="88">
        <v>22.03127503775773</v>
      </c>
      <c r="P7" s="88">
        <v>22.046759999342008</v>
      </c>
      <c r="Q7" s="88">
        <v>22.053603913958963</v>
      </c>
      <c r="R7" s="88">
        <v>22.060653805046083</v>
      </c>
      <c r="S7" s="88">
        <v>22.085737926219768</v>
      </c>
      <c r="T7" s="88">
        <v>22.11456553168723</v>
      </c>
      <c r="U7" s="88">
        <v>22.146349721139515</v>
      </c>
      <c r="V7" s="88">
        <v>22.179201120958364</v>
      </c>
      <c r="W7" s="88">
        <v>22.215207691108937</v>
      </c>
      <c r="X7" s="88">
        <v>22.251670275192801</v>
      </c>
      <c r="Y7" s="88">
        <v>22.292023513780244</v>
      </c>
      <c r="Z7" s="88">
        <v>22.33720186379356</v>
      </c>
      <c r="AA7" s="88">
        <v>22.382098405134933</v>
      </c>
      <c r="AB7" s="88">
        <v>22.433773897852159</v>
      </c>
      <c r="AC7" s="88">
        <v>22.492096607962612</v>
      </c>
      <c r="AD7" s="88">
        <v>22.551058996671514</v>
      </c>
      <c r="AE7" s="88">
        <v>22.610645092119803</v>
      </c>
      <c r="AF7" s="88">
        <v>22.670393905744969</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211</v>
      </c>
      <c r="E8" s="27" t="s">
        <v>44</v>
      </c>
      <c r="F8" s="27">
        <v>2</v>
      </c>
      <c r="G8" s="39"/>
      <c r="H8" s="88">
        <v>25.650228791561442</v>
      </c>
      <c r="I8" s="88">
        <v>25.650228791561442</v>
      </c>
      <c r="J8" s="88">
        <v>21.704039746705838</v>
      </c>
      <c r="K8" s="88">
        <v>21.704039746705838</v>
      </c>
      <c r="L8" s="88">
        <v>21.704039746705838</v>
      </c>
      <c r="M8" s="88">
        <v>21.704039746705838</v>
      </c>
      <c r="N8" s="88">
        <v>21.704039746705838</v>
      </c>
      <c r="O8" s="88">
        <v>21.704039746705838</v>
      </c>
      <c r="P8" s="88">
        <v>21.704039746705838</v>
      </c>
      <c r="Q8" s="88">
        <v>21.704039746705838</v>
      </c>
      <c r="R8" s="88">
        <v>21.704039746705838</v>
      </c>
      <c r="S8" s="88">
        <v>21.704039746705838</v>
      </c>
      <c r="T8" s="88">
        <v>21.704039746705838</v>
      </c>
      <c r="U8" s="88">
        <v>21.704039746705838</v>
      </c>
      <c r="V8" s="88">
        <v>21.704039746705838</v>
      </c>
      <c r="W8" s="88">
        <v>21.704039746705838</v>
      </c>
      <c r="X8" s="88">
        <v>21.704039746705838</v>
      </c>
      <c r="Y8" s="88">
        <v>21.704039746705838</v>
      </c>
      <c r="Z8" s="88">
        <v>21.704039746705838</v>
      </c>
      <c r="AA8" s="88">
        <v>21.704039746705838</v>
      </c>
      <c r="AB8" s="88">
        <v>21.704039746705838</v>
      </c>
      <c r="AC8" s="88">
        <v>21.704039746705838</v>
      </c>
      <c r="AD8" s="88">
        <v>21.704039746705838</v>
      </c>
      <c r="AE8" s="88">
        <v>21.704039746705838</v>
      </c>
      <c r="AF8" s="88">
        <v>21.704039746705838</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1" x14ac:dyDescent="0.35">
      <c r="B9" s="60">
        <f t="shared" ref="B9:B11" si="0">B8+1</f>
        <v>3</v>
      </c>
      <c r="C9" s="26" t="s">
        <v>213</v>
      </c>
      <c r="D9" s="27" t="s">
        <v>214</v>
      </c>
      <c r="E9" s="27" t="s">
        <v>44</v>
      </c>
      <c r="F9" s="27">
        <v>2</v>
      </c>
      <c r="G9" s="39"/>
      <c r="H9" s="88">
        <v>25.950228791561443</v>
      </c>
      <c r="I9" s="88">
        <v>25.950228791561443</v>
      </c>
      <c r="J9" s="88">
        <v>22.004039746705839</v>
      </c>
      <c r="K9" s="88">
        <v>22.004039746705839</v>
      </c>
      <c r="L9" s="88">
        <v>22.004039746705839</v>
      </c>
      <c r="M9" s="88">
        <v>22.004039746705839</v>
      </c>
      <c r="N9" s="88">
        <v>22.004039746705839</v>
      </c>
      <c r="O9" s="88">
        <v>22.004039746705839</v>
      </c>
      <c r="P9" s="88">
        <v>22.004039746705839</v>
      </c>
      <c r="Q9" s="88">
        <v>22.004039746705839</v>
      </c>
      <c r="R9" s="88">
        <v>22.004039746705839</v>
      </c>
      <c r="S9" s="88">
        <v>22.004039746705839</v>
      </c>
      <c r="T9" s="88">
        <v>22.004039746705839</v>
      </c>
      <c r="U9" s="88">
        <v>22.004039746705839</v>
      </c>
      <c r="V9" s="88">
        <v>22.004039746705839</v>
      </c>
      <c r="W9" s="88">
        <v>22.004039746705839</v>
      </c>
      <c r="X9" s="88">
        <v>22.004039746705839</v>
      </c>
      <c r="Y9" s="88">
        <v>22.004039746705839</v>
      </c>
      <c r="Z9" s="88">
        <v>22.004039746705839</v>
      </c>
      <c r="AA9" s="88">
        <v>22.004039746705839</v>
      </c>
      <c r="AB9" s="88">
        <v>22.004039746705839</v>
      </c>
      <c r="AC9" s="88">
        <v>22.004039746705839</v>
      </c>
      <c r="AD9" s="88">
        <v>22.004039746705839</v>
      </c>
      <c r="AE9" s="88">
        <v>22.004039746705839</v>
      </c>
      <c r="AF9" s="88">
        <v>22.004039746705839</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51" x14ac:dyDescent="0.35">
      <c r="B10" s="60">
        <f t="shared" si="0"/>
        <v>4</v>
      </c>
      <c r="C10" s="26" t="s">
        <v>216</v>
      </c>
      <c r="D10" s="27" t="s">
        <v>217</v>
      </c>
      <c r="E10" s="27" t="s">
        <v>44</v>
      </c>
      <c r="F10" s="27">
        <v>2</v>
      </c>
      <c r="G10" s="39"/>
      <c r="H10" s="88">
        <v>0.968155059992026</v>
      </c>
      <c r="I10" s="88">
        <v>0.96860134306278001</v>
      </c>
      <c r="J10" s="88">
        <v>0.99391230953856602</v>
      </c>
      <c r="K10" s="88">
        <v>0.99521634512504198</v>
      </c>
      <c r="L10" s="88">
        <v>1.0081411768270501</v>
      </c>
      <c r="M10" s="88">
        <v>1.027473360805033</v>
      </c>
      <c r="N10" s="88">
        <v>1.0481653902649319</v>
      </c>
      <c r="O10" s="88">
        <v>1.054368472007005</v>
      </c>
      <c r="P10" s="88">
        <v>1.0704678082373691</v>
      </c>
      <c r="Q10" s="88">
        <v>1.0927386631618721</v>
      </c>
      <c r="R10" s="88">
        <v>1.106224468954212</v>
      </c>
      <c r="S10" s="88">
        <v>1.112882937334106</v>
      </c>
      <c r="T10" s="88">
        <v>1.1339966353140749</v>
      </c>
      <c r="U10" s="88">
        <v>1.1418876834677181</v>
      </c>
      <c r="V10" s="88">
        <v>1.1579968219173049</v>
      </c>
      <c r="W10" s="88">
        <v>1.1816658472543851</v>
      </c>
      <c r="X10" s="88">
        <v>1.197205632608251</v>
      </c>
      <c r="Y10" s="88">
        <v>1.2151526023633921</v>
      </c>
      <c r="Z10" s="88">
        <v>1.224618607821746</v>
      </c>
      <c r="AA10" s="88">
        <v>1.2503282232613291</v>
      </c>
      <c r="AB10" s="88">
        <v>1.2700318895212761</v>
      </c>
      <c r="AC10" s="88">
        <v>1.289582507385642</v>
      </c>
      <c r="AD10" s="88">
        <v>1.315715187383202</v>
      </c>
      <c r="AE10" s="88">
        <v>1.3247222087116759</v>
      </c>
      <c r="AF10" s="88">
        <v>1.3374201976632889</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51" x14ac:dyDescent="0.35">
      <c r="B11" s="60">
        <f t="shared" si="0"/>
        <v>5</v>
      </c>
      <c r="C11" s="26" t="s">
        <v>219</v>
      </c>
      <c r="D11" s="27" t="s">
        <v>220</v>
      </c>
      <c r="E11" s="27" t="s">
        <v>44</v>
      </c>
      <c r="F11" s="27">
        <v>2</v>
      </c>
      <c r="G11" s="39"/>
      <c r="H11" s="95">
        <v>3.3566688142381542</v>
      </c>
      <c r="I11" s="95">
        <v>3.2547960065336272</v>
      </c>
      <c r="J11" s="95">
        <v>-0.81654930903262435</v>
      </c>
      <c r="K11" s="95">
        <v>-0.89490015505356757</v>
      </c>
      <c r="L11" s="95">
        <v>-0.9580979151480955</v>
      </c>
      <c r="M11" s="95">
        <v>-1.0105725082251245</v>
      </c>
      <c r="N11" s="95">
        <v>-1.0546583342297153</v>
      </c>
      <c r="O11" s="95">
        <v>-1.0816037630588962</v>
      </c>
      <c r="P11" s="95">
        <v>-1.1131880608735381</v>
      </c>
      <c r="Q11" s="95">
        <v>-1.1423028304149956</v>
      </c>
      <c r="R11" s="95">
        <v>-1.1628385272944564</v>
      </c>
      <c r="S11" s="95">
        <v>-1.1945811168480345</v>
      </c>
      <c r="T11" s="95">
        <v>-1.2445224202954659</v>
      </c>
      <c r="U11" s="95">
        <v>-1.2841976579013941</v>
      </c>
      <c r="V11" s="95">
        <v>-1.33315819616983</v>
      </c>
      <c r="W11" s="95">
        <v>-1.3928337916574827</v>
      </c>
      <c r="X11" s="95">
        <v>-1.4448361610952127</v>
      </c>
      <c r="Y11" s="95">
        <v>-1.5031363694377966</v>
      </c>
      <c r="Z11" s="95">
        <v>-1.5577807249094666</v>
      </c>
      <c r="AA11" s="95">
        <v>-1.6283868816904228</v>
      </c>
      <c r="AB11" s="95">
        <v>-1.6997660406675963</v>
      </c>
      <c r="AC11" s="95">
        <v>-1.7776393686424148</v>
      </c>
      <c r="AD11" s="95">
        <v>-1.8627344373488774</v>
      </c>
      <c r="AE11" s="95">
        <v>-1.9313275541256401</v>
      </c>
      <c r="AF11" s="95">
        <v>-2.0037743567024195</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ht="13.9" customHeight="1" x14ac:dyDescent="0.35"/>
    <row r="13" spans="1:88" ht="13.9" customHeight="1" x14ac:dyDescent="0.35"/>
    <row r="14" spans="1:88" ht="13.9" customHeight="1" x14ac:dyDescent="0.35"/>
    <row r="15" spans="1:88" ht="13.9" customHeight="1" x14ac:dyDescent="0.4">
      <c r="B15" s="48" t="s">
        <v>333</v>
      </c>
    </row>
    <row r="16" spans="1:88" ht="13.9" customHeight="1" x14ac:dyDescent="0.35"/>
    <row r="17" spans="2:9" ht="13.9" customHeight="1" x14ac:dyDescent="0.35">
      <c r="B17" s="49"/>
      <c r="C17" t="s">
        <v>334</v>
      </c>
    </row>
    <row r="18" spans="2:9" ht="13.9" customHeight="1" x14ac:dyDescent="0.35"/>
    <row r="19" spans="2:9" ht="13.9" customHeight="1" x14ac:dyDescent="0.35">
      <c r="B19" s="50"/>
      <c r="C19" t="s">
        <v>335</v>
      </c>
    </row>
    <row r="20" spans="2:9" ht="13.9" customHeight="1" x14ac:dyDescent="0.35"/>
    <row r="21" spans="2:9" ht="13.9" customHeight="1" x14ac:dyDescent="0.35"/>
    <row r="22" spans="2:9" ht="13.9" customHeight="1" x14ac:dyDescent="0.35"/>
    <row r="23" spans="2:9" ht="13.9" customHeight="1" x14ac:dyDescent="0.45">
      <c r="B23" s="120" t="s">
        <v>339</v>
      </c>
      <c r="C23" s="121"/>
      <c r="D23" s="121"/>
      <c r="E23" s="121"/>
      <c r="F23" s="121"/>
      <c r="G23" s="121"/>
      <c r="H23" s="121"/>
      <c r="I23" s="122"/>
    </row>
    <row r="24" spans="2:9" ht="13.9" customHeight="1" x14ac:dyDescent="0.35"/>
    <row r="25" spans="2:9" s="6" customFormat="1" x14ac:dyDescent="0.35">
      <c r="B25" s="52" t="s">
        <v>331</v>
      </c>
      <c r="C25" s="123" t="s">
        <v>329</v>
      </c>
      <c r="D25" s="123"/>
      <c r="E25" s="123"/>
      <c r="F25" s="123"/>
      <c r="G25" s="123"/>
      <c r="H25" s="123"/>
      <c r="I25" s="123"/>
    </row>
    <row r="26" spans="2:9" s="6" customFormat="1" ht="72.400000000000006" customHeight="1" x14ac:dyDescent="0.35">
      <c r="B26" s="53">
        <v>1</v>
      </c>
      <c r="C26" s="116" t="s">
        <v>209</v>
      </c>
      <c r="D26" s="103"/>
      <c r="E26" s="103"/>
      <c r="F26" s="103"/>
      <c r="G26" s="103"/>
      <c r="H26" s="103"/>
      <c r="I26" s="103"/>
    </row>
    <row r="27" spans="2:9" s="6" customFormat="1" ht="54" customHeight="1" x14ac:dyDescent="0.35">
      <c r="B27" s="53">
        <v>2</v>
      </c>
      <c r="C27" s="116" t="s">
        <v>212</v>
      </c>
      <c r="D27" s="103"/>
      <c r="E27" s="103"/>
      <c r="F27" s="103"/>
      <c r="G27" s="103"/>
      <c r="H27" s="103"/>
      <c r="I27" s="103"/>
    </row>
    <row r="28" spans="2:9" s="6" customFormat="1" ht="54" customHeight="1" x14ac:dyDescent="0.35">
      <c r="B28" s="53">
        <v>3</v>
      </c>
      <c r="C28" s="116" t="s">
        <v>215</v>
      </c>
      <c r="D28" s="103"/>
      <c r="E28" s="103"/>
      <c r="F28" s="103"/>
      <c r="G28" s="103"/>
      <c r="H28" s="103"/>
      <c r="I28" s="103"/>
    </row>
    <row r="29" spans="2:9" s="6" customFormat="1" ht="54" customHeight="1" x14ac:dyDescent="0.35">
      <c r="B29" s="53">
        <v>4</v>
      </c>
      <c r="C29" s="116" t="s">
        <v>218</v>
      </c>
      <c r="D29" s="103"/>
      <c r="E29" s="103"/>
      <c r="F29" s="103"/>
      <c r="G29" s="103"/>
      <c r="H29" s="103"/>
      <c r="I29" s="103"/>
    </row>
    <row r="30" spans="2:9" s="6" customFormat="1" ht="54" customHeight="1" x14ac:dyDescent="0.35">
      <c r="B30" s="53">
        <v>5</v>
      </c>
      <c r="C30" s="116" t="s">
        <v>221</v>
      </c>
      <c r="D30" s="103"/>
      <c r="E30" s="103"/>
      <c r="F30" s="103"/>
      <c r="G30" s="103"/>
      <c r="H30" s="103"/>
      <c r="I30" s="103"/>
    </row>
    <row r="31" spans="2:9" ht="54" customHeight="1" x14ac:dyDescent="0.35"/>
    <row r="32" spans="2:9" ht="54" customHeight="1" x14ac:dyDescent="0.35"/>
    <row r="33" ht="54" customHeight="1" x14ac:dyDescent="0.35"/>
    <row r="34" ht="54" customHeight="1" x14ac:dyDescent="0.35"/>
    <row r="35" ht="54" customHeight="1" x14ac:dyDescent="0.35"/>
    <row r="36" ht="54" customHeight="1" x14ac:dyDescent="0.35"/>
    <row r="37" ht="54" customHeight="1" x14ac:dyDescent="0.35"/>
    <row r="38" ht="54" customHeight="1" x14ac:dyDescent="0.35"/>
    <row r="39" ht="54" customHeight="1" x14ac:dyDescent="0.35"/>
    <row r="40" ht="54" customHeight="1" x14ac:dyDescent="0.35"/>
    <row r="41" ht="54" customHeight="1" x14ac:dyDescent="0.35"/>
    <row r="42" ht="54" customHeight="1" x14ac:dyDescent="0.35"/>
    <row r="43" ht="54" customHeight="1" x14ac:dyDescent="0.35"/>
    <row r="44" ht="54" customHeight="1" x14ac:dyDescent="0.35"/>
    <row r="45" ht="54" customHeight="1" x14ac:dyDescent="0.35"/>
    <row r="46" ht="54" customHeight="1" x14ac:dyDescent="0.35"/>
    <row r="47" ht="54" customHeight="1" x14ac:dyDescent="0.35"/>
    <row r="48" x14ac:dyDescent="0.35"/>
    <row r="49" x14ac:dyDescent="0.35"/>
    <row r="50" x14ac:dyDescent="0.35"/>
    <row r="51" x14ac:dyDescent="0.35"/>
    <row r="52" x14ac:dyDescent="0.35"/>
    <row r="53" x14ac:dyDescent="0.35"/>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topLeftCell="C1" zoomScaleNormal="100" workbookViewId="0">
      <selection activeCell="F6" sqref="F6"/>
    </sheetView>
  </sheetViews>
  <sheetFormatPr defaultColWidth="0" defaultRowHeight="13.5" zeroHeight="1" x14ac:dyDescent="0.35"/>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35">
      <c r="B1" s="1" t="s">
        <v>222</v>
      </c>
      <c r="C1" s="1"/>
      <c r="D1" s="21"/>
      <c r="E1" s="22"/>
      <c r="F1" s="21"/>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08"/>
      <c r="D4" s="124" t="str">
        <f>'Cover sheet'!C6</f>
        <v>North Norfolk Coastal</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75" customHeight="1" x14ac:dyDescent="0.35">
      <c r="B7" s="60">
        <v>1</v>
      </c>
      <c r="C7" s="30" t="s">
        <v>138</v>
      </c>
      <c r="D7" s="31" t="s">
        <v>223</v>
      </c>
      <c r="E7" s="31" t="s">
        <v>44</v>
      </c>
      <c r="F7" s="31">
        <v>2</v>
      </c>
      <c r="G7" s="39"/>
      <c r="H7" s="88">
        <v>27.050000000000015</v>
      </c>
      <c r="I7" s="88">
        <v>27.050000000000015</v>
      </c>
      <c r="J7" s="88">
        <v>23.050000000000015</v>
      </c>
      <c r="K7" s="88">
        <v>23.050000000000015</v>
      </c>
      <c r="L7" s="88">
        <v>23.050000000000015</v>
      </c>
      <c r="M7" s="88">
        <v>23.050000000000015</v>
      </c>
      <c r="N7" s="88">
        <v>23.050000000000015</v>
      </c>
      <c r="O7" s="88">
        <v>23.050000000000015</v>
      </c>
      <c r="P7" s="88">
        <v>23.050000000000015</v>
      </c>
      <c r="Q7" s="88">
        <v>23.050000000000015</v>
      </c>
      <c r="R7" s="88">
        <v>23.050000000000015</v>
      </c>
      <c r="S7" s="88">
        <v>23.050000000000015</v>
      </c>
      <c r="T7" s="88">
        <v>23.050000000000015</v>
      </c>
      <c r="U7" s="88">
        <v>23.050000000000015</v>
      </c>
      <c r="V7" s="88">
        <v>23.050000000000015</v>
      </c>
      <c r="W7" s="88">
        <v>23.050000000000015</v>
      </c>
      <c r="X7" s="88">
        <v>23.050000000000015</v>
      </c>
      <c r="Y7" s="88">
        <v>23.050000000000015</v>
      </c>
      <c r="Z7" s="88">
        <v>23.050000000000015</v>
      </c>
      <c r="AA7" s="88">
        <v>23.050000000000015</v>
      </c>
      <c r="AB7" s="88">
        <v>23.050000000000015</v>
      </c>
      <c r="AC7" s="88">
        <v>23.050000000000015</v>
      </c>
      <c r="AD7" s="88">
        <v>23.050000000000015</v>
      </c>
      <c r="AE7" s="88">
        <v>23.050000000000015</v>
      </c>
      <c r="AF7" s="88">
        <v>23.050000000000015</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7.4" customHeight="1" x14ac:dyDescent="0.35">
      <c r="B8" s="60">
        <v>2</v>
      </c>
      <c r="C8" s="26" t="s">
        <v>149</v>
      </c>
      <c r="D8" s="27" t="s">
        <v>225</v>
      </c>
      <c r="E8" s="27" t="s">
        <v>44</v>
      </c>
      <c r="F8" s="27">
        <v>2</v>
      </c>
      <c r="G8" s="39"/>
      <c r="H8" s="88">
        <v>1.05</v>
      </c>
      <c r="I8" s="88">
        <v>1.05</v>
      </c>
      <c r="J8" s="88">
        <v>1.05</v>
      </c>
      <c r="K8" s="88">
        <v>1.05</v>
      </c>
      <c r="L8" s="88">
        <v>1.05</v>
      </c>
      <c r="M8" s="88">
        <v>1.05</v>
      </c>
      <c r="N8" s="88">
        <v>1.05</v>
      </c>
      <c r="O8" s="88">
        <v>1.05</v>
      </c>
      <c r="P8" s="88">
        <v>1.05</v>
      </c>
      <c r="Q8" s="88">
        <v>1.05</v>
      </c>
      <c r="R8" s="88">
        <v>1.05</v>
      </c>
      <c r="S8" s="88">
        <v>1.05</v>
      </c>
      <c r="T8" s="88">
        <v>1.05</v>
      </c>
      <c r="U8" s="88">
        <v>1.05</v>
      </c>
      <c r="V8" s="88">
        <v>1.05</v>
      </c>
      <c r="W8" s="88">
        <v>1.05</v>
      </c>
      <c r="X8" s="88">
        <v>1.05</v>
      </c>
      <c r="Y8" s="88">
        <v>1.05</v>
      </c>
      <c r="Z8" s="88">
        <v>1.05</v>
      </c>
      <c r="AA8" s="88">
        <v>1.05</v>
      </c>
      <c r="AB8" s="88">
        <v>1.05</v>
      </c>
      <c r="AC8" s="88">
        <v>1.05</v>
      </c>
      <c r="AD8" s="88">
        <v>1.05</v>
      </c>
      <c r="AE8" s="88">
        <v>1.05</v>
      </c>
      <c r="AF8" s="88">
        <v>1.05</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9.65" customHeight="1" x14ac:dyDescent="0.35">
      <c r="B9" s="60">
        <v>3</v>
      </c>
      <c r="C9" s="26" t="s">
        <v>152</v>
      </c>
      <c r="D9" s="27" t="s">
        <v>227</v>
      </c>
      <c r="E9" s="27" t="s">
        <v>44</v>
      </c>
      <c r="F9" s="27">
        <v>2</v>
      </c>
      <c r="G9" s="39"/>
      <c r="H9" s="95">
        <v>0.34977120843857096</v>
      </c>
      <c r="I9" s="95">
        <v>0.34977120843857096</v>
      </c>
      <c r="J9" s="95">
        <v>0.29596025329417541</v>
      </c>
      <c r="K9" s="95">
        <v>0.29596025329417541</v>
      </c>
      <c r="L9" s="95">
        <v>0.29596025329417541</v>
      </c>
      <c r="M9" s="95">
        <v>0.29596025329417541</v>
      </c>
      <c r="N9" s="95">
        <v>0.29596025329417541</v>
      </c>
      <c r="O9" s="95">
        <v>0.29596025329417541</v>
      </c>
      <c r="P9" s="95">
        <v>0.29596025329417541</v>
      </c>
      <c r="Q9" s="95">
        <v>0.29596025329417541</v>
      </c>
      <c r="R9" s="95">
        <v>0.29596025329417541</v>
      </c>
      <c r="S9" s="95">
        <v>0.29596025329417541</v>
      </c>
      <c r="T9" s="95">
        <v>0.29596025329417541</v>
      </c>
      <c r="U9" s="95">
        <v>0.29596025329417541</v>
      </c>
      <c r="V9" s="95">
        <v>0.29596025329417541</v>
      </c>
      <c r="W9" s="95">
        <v>0.29596025329417541</v>
      </c>
      <c r="X9" s="95">
        <v>0.29596025329417541</v>
      </c>
      <c r="Y9" s="95">
        <v>0.29596025329417541</v>
      </c>
      <c r="Z9" s="95">
        <v>0.29596025329417541</v>
      </c>
      <c r="AA9" s="95">
        <v>0.29596025329417541</v>
      </c>
      <c r="AB9" s="95">
        <v>0.29596025329417541</v>
      </c>
      <c r="AC9" s="95">
        <v>0.29596025329417541</v>
      </c>
      <c r="AD9" s="95">
        <v>0.29596025329417541</v>
      </c>
      <c r="AE9" s="95">
        <v>0.29596025329417541</v>
      </c>
      <c r="AF9" s="95">
        <v>0.29596025329417541</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x14ac:dyDescent="0.35"/>
    <row r="11" spans="1:88" x14ac:dyDescent="0.35"/>
    <row r="12" spans="1:88" x14ac:dyDescent="0.35"/>
    <row r="13" spans="1:88" ht="13.9" x14ac:dyDescent="0.4">
      <c r="B13" s="48" t="s">
        <v>333</v>
      </c>
    </row>
    <row r="14" spans="1:88" x14ac:dyDescent="0.35"/>
    <row r="15" spans="1:88" x14ac:dyDescent="0.35">
      <c r="B15" s="49"/>
      <c r="C15" t="s">
        <v>334</v>
      </c>
    </row>
    <row r="16" spans="1:88" x14ac:dyDescent="0.35"/>
    <row r="17" spans="2:9" x14ac:dyDescent="0.35">
      <c r="B17" s="50"/>
      <c r="C17" t="s">
        <v>335</v>
      </c>
    </row>
    <row r="18" spans="2:9" x14ac:dyDescent="0.35"/>
    <row r="19" spans="2:9" x14ac:dyDescent="0.35"/>
    <row r="20" spans="2:9" x14ac:dyDescent="0.35"/>
    <row r="21" spans="2:9" ht="14.25" x14ac:dyDescent="0.45">
      <c r="B21" s="120" t="s">
        <v>340</v>
      </c>
      <c r="C21" s="121"/>
      <c r="D21" s="121"/>
      <c r="E21" s="121"/>
      <c r="F21" s="121"/>
      <c r="G21" s="121"/>
      <c r="H21" s="121"/>
      <c r="I21" s="122"/>
    </row>
    <row r="22" spans="2:9" x14ac:dyDescent="0.35"/>
    <row r="23" spans="2:9" s="6" customFormat="1" x14ac:dyDescent="0.35">
      <c r="B23" s="52" t="s">
        <v>331</v>
      </c>
      <c r="C23" s="123" t="s">
        <v>329</v>
      </c>
      <c r="D23" s="123"/>
      <c r="E23" s="123"/>
      <c r="F23" s="123"/>
      <c r="G23" s="123"/>
      <c r="H23" s="123"/>
      <c r="I23" s="123"/>
    </row>
    <row r="24" spans="2:9" s="6" customFormat="1" ht="75.400000000000006" customHeight="1" x14ac:dyDescent="0.35">
      <c r="B24" s="53">
        <v>1</v>
      </c>
      <c r="C24" s="116" t="s">
        <v>224</v>
      </c>
      <c r="D24" s="103"/>
      <c r="E24" s="103"/>
      <c r="F24" s="103"/>
      <c r="G24" s="103"/>
      <c r="H24" s="103"/>
      <c r="I24" s="103"/>
    </row>
    <row r="25" spans="2:9" s="6" customFormat="1" ht="118.5" customHeight="1" x14ac:dyDescent="0.35">
      <c r="B25" s="53">
        <v>2</v>
      </c>
      <c r="C25" s="116" t="s">
        <v>226</v>
      </c>
      <c r="D25" s="103"/>
      <c r="E25" s="103"/>
      <c r="F25" s="103"/>
      <c r="G25" s="103"/>
      <c r="H25" s="103"/>
      <c r="I25" s="103"/>
    </row>
    <row r="26" spans="2:9" s="6" customFormat="1" ht="85.5" customHeight="1" x14ac:dyDescent="0.35">
      <c r="B26" s="53">
        <v>3</v>
      </c>
      <c r="C26" s="116" t="s">
        <v>228</v>
      </c>
      <c r="D26" s="103"/>
      <c r="E26" s="103"/>
      <c r="F26" s="103"/>
      <c r="G26" s="103"/>
      <c r="H26" s="103"/>
      <c r="I26" s="103"/>
    </row>
    <row r="27" spans="2:9" x14ac:dyDescent="0.35"/>
    <row r="28" spans="2:9" x14ac:dyDescent="0.35"/>
    <row r="29" spans="2:9" x14ac:dyDescent="0.35"/>
    <row r="30" spans="2:9" x14ac:dyDescent="0.35"/>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5" activePane="bottomRight" state="frozen"/>
      <selection activeCell="E12" sqref="E12"/>
      <selection pane="topRight" activeCell="E12" sqref="E12"/>
      <selection pane="bottomLeft" activeCell="E12" sqref="E12"/>
      <selection pane="bottomRight" activeCell="C16" sqref="C16"/>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02" t="s">
        <v>229</v>
      </c>
      <c r="C1" s="102"/>
      <c r="D1" s="102"/>
      <c r="E1" s="102"/>
      <c r="F1" s="102"/>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5.4" thickBot="1" x14ac:dyDescent="0.4">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5.4" thickBot="1" x14ac:dyDescent="0.4">
      <c r="B4" s="107" t="s">
        <v>327</v>
      </c>
      <c r="C4" s="108"/>
      <c r="D4" s="124" t="str">
        <f>'Cover sheet'!C6</f>
        <v>North Norfolk Coastal</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230</v>
      </c>
      <c r="E7" s="31" t="s">
        <v>44</v>
      </c>
      <c r="F7" s="31">
        <v>2</v>
      </c>
      <c r="H7" s="88">
        <v>4.326893362852779</v>
      </c>
      <c r="I7" s="88">
        <v>4.2914665008045514</v>
      </c>
      <c r="J7" s="88">
        <v>4.2546214309418069</v>
      </c>
      <c r="K7" s="88">
        <v>4.2184833070891141</v>
      </c>
      <c r="L7" s="88">
        <v>4.185349623057447</v>
      </c>
      <c r="M7" s="88">
        <v>4.1540926948114727</v>
      </c>
      <c r="N7" s="88">
        <v>4.1236658592347837</v>
      </c>
      <c r="O7" s="88">
        <v>4.0941836619180192</v>
      </c>
      <c r="P7" s="88">
        <v>4.0645733236801274</v>
      </c>
      <c r="Q7" s="88">
        <v>4.0344716746773441</v>
      </c>
      <c r="R7" s="88">
        <v>4.0039378371618257</v>
      </c>
      <c r="S7" s="88">
        <v>3.9867685106524</v>
      </c>
      <c r="T7" s="88">
        <v>3.9704135069053477</v>
      </c>
      <c r="U7" s="88">
        <v>3.9549563644555952</v>
      </c>
      <c r="V7" s="88">
        <v>3.9402950747043839</v>
      </c>
      <c r="W7" s="88">
        <v>3.9264239783766621</v>
      </c>
      <c r="X7" s="88">
        <v>3.9134275047945337</v>
      </c>
      <c r="Y7" s="88">
        <v>3.9012614214418186</v>
      </c>
      <c r="Z7" s="88">
        <v>3.8898830142478951</v>
      </c>
      <c r="AA7" s="88">
        <v>3.8792510319874873</v>
      </c>
      <c r="AB7" s="88">
        <v>3.8693256331671337</v>
      </c>
      <c r="AC7" s="88">
        <v>3.8600683352948826</v>
      </c>
      <c r="AD7" s="88">
        <v>3.8514419664336064</v>
      </c>
      <c r="AE7" s="88">
        <v>3.8434106189420194</v>
      </c>
      <c r="AF7" s="88">
        <v>3.835525791680352</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51" x14ac:dyDescent="0.35">
      <c r="B8" s="60">
        <v>2</v>
      </c>
      <c r="C8" s="26" t="s">
        <v>159</v>
      </c>
      <c r="D8" s="27" t="s">
        <v>232</v>
      </c>
      <c r="E8" s="27" t="s">
        <v>44</v>
      </c>
      <c r="F8" s="27">
        <v>2</v>
      </c>
      <c r="H8" s="88">
        <v>2.6161667782203482E-2</v>
      </c>
      <c r="I8" s="88">
        <v>2.6276422338329032E-2</v>
      </c>
      <c r="J8" s="88">
        <v>2.6397021828095703E-2</v>
      </c>
      <c r="K8" s="88">
        <v>2.6520483994351012E-2</v>
      </c>
      <c r="L8" s="88">
        <v>2.6654851148772748E-2</v>
      </c>
      <c r="M8" s="88">
        <v>2.6793133003220101E-2</v>
      </c>
      <c r="N8" s="88">
        <v>2.6933070866514922E-2</v>
      </c>
      <c r="O8" s="88">
        <v>2.7073944125484341E-2</v>
      </c>
      <c r="P8" s="88">
        <v>2.7217393791251765E-2</v>
      </c>
      <c r="Q8" s="88">
        <v>2.7359980551449347E-2</v>
      </c>
      <c r="R8" s="88">
        <v>2.750167859160629E-2</v>
      </c>
      <c r="S8" s="88">
        <v>2.7644755554475237E-2</v>
      </c>
      <c r="T8" s="88">
        <v>2.7791623163728359E-2</v>
      </c>
      <c r="U8" s="88">
        <v>2.7942528121579033E-2</v>
      </c>
      <c r="V8" s="88">
        <v>2.809696470172195E-2</v>
      </c>
      <c r="W8" s="88">
        <v>2.8255389595502854E-2</v>
      </c>
      <c r="X8" s="88">
        <v>2.8418960654585251E-2</v>
      </c>
      <c r="Y8" s="88">
        <v>2.8587533442368158E-2</v>
      </c>
      <c r="Z8" s="88">
        <v>2.8760971719700951E-2</v>
      </c>
      <c r="AA8" s="88">
        <v>2.8939147031805456E-2</v>
      </c>
      <c r="AB8" s="88">
        <v>2.912193831519155E-2</v>
      </c>
      <c r="AC8" s="88">
        <v>2.9309231523468652E-2</v>
      </c>
      <c r="AD8" s="88">
        <v>2.9500919271008796E-2</v>
      </c>
      <c r="AE8" s="88">
        <v>2.9696900493466769E-2</v>
      </c>
      <c r="AF8" s="88">
        <v>2.9892878217663472E-2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51" x14ac:dyDescent="0.35">
      <c r="B9" s="60">
        <v>3</v>
      </c>
      <c r="C9" s="26" t="s">
        <v>162</v>
      </c>
      <c r="D9" s="27" t="s">
        <v>234</v>
      </c>
      <c r="E9" s="27" t="s">
        <v>44</v>
      </c>
      <c r="F9" s="27">
        <v>2</v>
      </c>
      <c r="H9" s="88">
        <v>9.2179365343857587</v>
      </c>
      <c r="I9" s="88">
        <v>9.4886250606017484</v>
      </c>
      <c r="J9" s="88">
        <v>9.7510066271265572</v>
      </c>
      <c r="K9" s="88">
        <v>9.9814095190242949</v>
      </c>
      <c r="L9" s="88">
        <v>10.174045988158948</v>
      </c>
      <c r="M9" s="88">
        <v>10.363774104801754</v>
      </c>
      <c r="N9" s="88">
        <v>10.536427417176249</v>
      </c>
      <c r="O9" s="88">
        <v>10.380675897759172</v>
      </c>
      <c r="P9" s="88">
        <v>10.381314162214927</v>
      </c>
      <c r="Q9" s="88">
        <v>10.488783937517708</v>
      </c>
      <c r="R9" s="88">
        <v>10.598563686370897</v>
      </c>
      <c r="S9" s="88">
        <v>10.714140815359372</v>
      </c>
      <c r="T9" s="88">
        <v>10.836375207535811</v>
      </c>
      <c r="U9" s="88">
        <v>10.93030019762336</v>
      </c>
      <c r="V9" s="88">
        <v>11.02564405829385</v>
      </c>
      <c r="W9" s="88">
        <v>11.119928284983569</v>
      </c>
      <c r="X9" s="88">
        <v>11.210266337611197</v>
      </c>
      <c r="Y9" s="88">
        <v>11.299949193040355</v>
      </c>
      <c r="Z9" s="88">
        <v>11.389578969929659</v>
      </c>
      <c r="AA9" s="88">
        <v>11.475016628386921</v>
      </c>
      <c r="AB9" s="88">
        <v>11.474679283526438</v>
      </c>
      <c r="AC9" s="88">
        <v>11.499015038667135</v>
      </c>
      <c r="AD9" s="88">
        <v>11.54114818586895</v>
      </c>
      <c r="AE9" s="88">
        <v>11.59158420406165</v>
      </c>
      <c r="AF9" s="88">
        <v>11.642779598917983</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51" x14ac:dyDescent="0.35">
      <c r="B10" s="60">
        <v>4</v>
      </c>
      <c r="C10" s="26" t="s">
        <v>236</v>
      </c>
      <c r="D10" s="27" t="s">
        <v>237</v>
      </c>
      <c r="E10" s="27" t="s">
        <v>44</v>
      </c>
      <c r="F10" s="27">
        <v>2</v>
      </c>
      <c r="H10" s="88">
        <v>4.0659951400042047</v>
      </c>
      <c r="I10" s="88">
        <v>3.880225911252059</v>
      </c>
      <c r="J10" s="88">
        <v>3.7023000992213606</v>
      </c>
      <c r="K10" s="88">
        <v>3.5326603413308648</v>
      </c>
      <c r="L10" s="88">
        <v>3.37085333524145</v>
      </c>
      <c r="M10" s="88">
        <v>3.2153330316628606</v>
      </c>
      <c r="N10" s="88">
        <v>3.0660590609828651</v>
      </c>
      <c r="O10" s="88">
        <v>2.9235256479068448</v>
      </c>
      <c r="P10" s="88">
        <v>2.7876789249167002</v>
      </c>
      <c r="Q10" s="88">
        <v>2.6574976515254685</v>
      </c>
      <c r="R10" s="88">
        <v>2.5330014295205117</v>
      </c>
      <c r="S10" s="88">
        <v>2.4145201561641976</v>
      </c>
      <c r="T10" s="88">
        <v>2.3013984939336964</v>
      </c>
      <c r="U10" s="88">
        <v>2.1931022231170241</v>
      </c>
      <c r="V10" s="88">
        <v>2.0893305119259167</v>
      </c>
      <c r="W10" s="88">
        <v>1.9901402683471887</v>
      </c>
      <c r="X10" s="88">
        <v>1.8949990157637839</v>
      </c>
      <c r="Y10" s="88">
        <v>1.80404092064483</v>
      </c>
      <c r="Z10" s="88">
        <v>1.7171896722411835</v>
      </c>
      <c r="AA10" s="88">
        <v>1.6337853052315214</v>
      </c>
      <c r="AB10" s="88">
        <v>1.6308168932486404</v>
      </c>
      <c r="AC10" s="88">
        <v>1.6288254677283491</v>
      </c>
      <c r="AD10" s="88">
        <v>1.6269499350602505</v>
      </c>
      <c r="AE10" s="88">
        <v>1.6251988735518867</v>
      </c>
      <c r="AF10" s="88">
        <v>1.6235677723060296</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51" x14ac:dyDescent="0.35">
      <c r="B11" s="60">
        <v>5</v>
      </c>
      <c r="C11" s="26" t="s">
        <v>168</v>
      </c>
      <c r="D11" s="27" t="s">
        <v>239</v>
      </c>
      <c r="E11" s="27" t="s">
        <v>170</v>
      </c>
      <c r="F11" s="27">
        <v>1</v>
      </c>
      <c r="H11" s="88">
        <v>122</v>
      </c>
      <c r="I11" s="88">
        <v>121.9</v>
      </c>
      <c r="J11" s="88">
        <v>121.8</v>
      </c>
      <c r="K11" s="88">
        <v>121.7</v>
      </c>
      <c r="L11" s="88">
        <v>121.5</v>
      </c>
      <c r="M11" s="88">
        <v>121.6</v>
      </c>
      <c r="N11" s="88">
        <v>121.6</v>
      </c>
      <c r="O11" s="88">
        <v>118.1</v>
      </c>
      <c r="P11" s="88">
        <v>116.4</v>
      </c>
      <c r="Q11" s="88">
        <v>116.2</v>
      </c>
      <c r="R11" s="88">
        <v>116</v>
      </c>
      <c r="S11" s="88">
        <v>115.8</v>
      </c>
      <c r="T11" s="88">
        <v>115.8</v>
      </c>
      <c r="U11" s="88">
        <v>115.5</v>
      </c>
      <c r="V11" s="88">
        <v>115.2</v>
      </c>
      <c r="W11" s="88">
        <v>114.9</v>
      </c>
      <c r="X11" s="88">
        <v>114.6</v>
      </c>
      <c r="Y11" s="88">
        <v>114.4</v>
      </c>
      <c r="Z11" s="88">
        <v>114.1</v>
      </c>
      <c r="AA11" s="88">
        <v>113.8</v>
      </c>
      <c r="AB11" s="88">
        <v>112.8</v>
      </c>
      <c r="AC11" s="88">
        <v>112.3</v>
      </c>
      <c r="AD11" s="88">
        <v>112.1</v>
      </c>
      <c r="AE11" s="88">
        <v>111.9</v>
      </c>
      <c r="AF11" s="88">
        <v>111.7</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51" x14ac:dyDescent="0.35">
      <c r="B12" s="60">
        <v>6</v>
      </c>
      <c r="C12" s="26" t="s">
        <v>172</v>
      </c>
      <c r="D12" s="27" t="s">
        <v>241</v>
      </c>
      <c r="E12" s="27" t="s">
        <v>170</v>
      </c>
      <c r="F12" s="27">
        <v>1</v>
      </c>
      <c r="H12" s="88">
        <v>215.2</v>
      </c>
      <c r="I12" s="88">
        <v>214.8</v>
      </c>
      <c r="J12" s="88">
        <v>214.5</v>
      </c>
      <c r="K12" s="88">
        <v>214.1</v>
      </c>
      <c r="L12" s="88">
        <v>213.8</v>
      </c>
      <c r="M12" s="88">
        <v>213.4</v>
      </c>
      <c r="N12" s="88">
        <v>213</v>
      </c>
      <c r="O12" s="88">
        <v>212.5</v>
      </c>
      <c r="P12" s="88">
        <v>212.1</v>
      </c>
      <c r="Q12" s="88">
        <v>211.6</v>
      </c>
      <c r="R12" s="88">
        <v>211.1</v>
      </c>
      <c r="S12" s="88">
        <v>210.6</v>
      </c>
      <c r="T12" s="88">
        <v>210.1</v>
      </c>
      <c r="U12" s="88">
        <v>209.5</v>
      </c>
      <c r="V12" s="88">
        <v>208.9</v>
      </c>
      <c r="W12" s="88">
        <v>208.3</v>
      </c>
      <c r="X12" s="88">
        <v>207.6</v>
      </c>
      <c r="Y12" s="88">
        <v>206.9</v>
      </c>
      <c r="Z12" s="88">
        <v>206.1</v>
      </c>
      <c r="AA12" s="88">
        <v>205.3</v>
      </c>
      <c r="AB12" s="88">
        <v>214.7</v>
      </c>
      <c r="AC12" s="88">
        <v>214.6</v>
      </c>
      <c r="AD12" s="88">
        <v>214.6</v>
      </c>
      <c r="AE12" s="88">
        <v>214.5</v>
      </c>
      <c r="AF12" s="88">
        <v>214.5</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51" x14ac:dyDescent="0.35">
      <c r="B13" s="60">
        <v>7</v>
      </c>
      <c r="C13" s="26" t="s">
        <v>175</v>
      </c>
      <c r="D13" s="27" t="s">
        <v>243</v>
      </c>
      <c r="E13" s="27" t="s">
        <v>170</v>
      </c>
      <c r="F13" s="27">
        <v>1</v>
      </c>
      <c r="H13" s="88">
        <v>140.68401382815438</v>
      </c>
      <c r="I13" s="88">
        <v>139.44594509368522</v>
      </c>
      <c r="J13" s="88">
        <v>138.2642091439582</v>
      </c>
      <c r="K13" s="88">
        <v>137.16361635404769</v>
      </c>
      <c r="L13" s="88">
        <v>136.13622366428302</v>
      </c>
      <c r="M13" s="88">
        <v>135.38366974038314</v>
      </c>
      <c r="N13" s="88">
        <v>134.66292956434918</v>
      </c>
      <c r="O13" s="88">
        <v>130.83600074832617</v>
      </c>
      <c r="P13" s="88">
        <v>128.72329659379488</v>
      </c>
      <c r="Q13" s="88">
        <v>127.81973584420072</v>
      </c>
      <c r="R13" s="88">
        <v>127.00488032079981</v>
      </c>
      <c r="S13" s="88">
        <v>126.28236041136955</v>
      </c>
      <c r="T13" s="88">
        <v>125.66568408277848</v>
      </c>
      <c r="U13" s="88">
        <v>124.82242105072676</v>
      </c>
      <c r="V13" s="88">
        <v>124.04684024881428</v>
      </c>
      <c r="W13" s="88">
        <v>123.30413131889136</v>
      </c>
      <c r="X13" s="88">
        <v>122.5810859745428</v>
      </c>
      <c r="Y13" s="88">
        <v>121.87020191143317</v>
      </c>
      <c r="Z13" s="88">
        <v>121.18612534673099</v>
      </c>
      <c r="AA13" s="88">
        <v>120.51929318329152</v>
      </c>
      <c r="AB13" s="88">
        <v>119.85856707669907</v>
      </c>
      <c r="AC13" s="88">
        <v>119.39482999613618</v>
      </c>
      <c r="AD13" s="88">
        <v>119.09656234355596</v>
      </c>
      <c r="AE13" s="88">
        <v>118.87791389466453</v>
      </c>
      <c r="AF13" s="88">
        <v>118.67014927679679</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51" x14ac:dyDescent="0.35">
      <c r="B14" s="60">
        <v>8</v>
      </c>
      <c r="C14" s="26" t="s">
        <v>178</v>
      </c>
      <c r="D14" s="27" t="s">
        <v>245</v>
      </c>
      <c r="E14" s="27" t="s">
        <v>44</v>
      </c>
      <c r="F14" s="27">
        <v>2</v>
      </c>
      <c r="H14" s="88">
        <v>3.2532262847626843</v>
      </c>
      <c r="I14" s="88">
        <v>3.2093374443024878</v>
      </c>
      <c r="J14" s="88">
        <v>3.165402387850146</v>
      </c>
      <c r="K14" s="88">
        <v>3.1213653047823122</v>
      </c>
      <c r="L14" s="88">
        <v>3.0772508848513098</v>
      </c>
      <c r="M14" s="88">
        <v>3.0780538682824918</v>
      </c>
      <c r="N14" s="88">
        <v>3.0789100340677198</v>
      </c>
      <c r="O14" s="88">
        <v>2.7893736678632961</v>
      </c>
      <c r="P14" s="88">
        <v>2.6660488297620519</v>
      </c>
      <c r="Q14" s="88">
        <v>2.5286401237841734</v>
      </c>
      <c r="R14" s="88">
        <v>2.5174251689097167</v>
      </c>
      <c r="S14" s="88">
        <v>2.5079959369365405</v>
      </c>
      <c r="T14" s="88">
        <v>2.4996599310289866</v>
      </c>
      <c r="U14" s="88">
        <v>2.4920422975861074</v>
      </c>
      <c r="V14" s="88">
        <v>2.4849219644946907</v>
      </c>
      <c r="W14" s="88">
        <v>2.4535410771153403</v>
      </c>
      <c r="X14" s="88">
        <v>2.4222195537557911</v>
      </c>
      <c r="Y14" s="88">
        <v>2.3910782579848826</v>
      </c>
      <c r="Z14" s="88">
        <v>2.3601202714864797</v>
      </c>
      <c r="AA14" s="88">
        <v>2.329562484761214</v>
      </c>
      <c r="AB14" s="88">
        <v>2.2316731991328975</v>
      </c>
      <c r="AC14" s="88">
        <v>2.2259167534758042</v>
      </c>
      <c r="AD14" s="88">
        <v>2.2203295679704209</v>
      </c>
      <c r="AE14" s="88">
        <v>2.2149034280009792</v>
      </c>
      <c r="AF14" s="88">
        <v>2.2096305518390702</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51" x14ac:dyDescent="0.35">
      <c r="B15" s="60">
        <v>9</v>
      </c>
      <c r="C15" s="26" t="s">
        <v>181</v>
      </c>
      <c r="D15" s="27" t="s">
        <v>247</v>
      </c>
      <c r="E15" s="27" t="s">
        <v>183</v>
      </c>
      <c r="F15" s="27">
        <v>2</v>
      </c>
      <c r="H15" s="88">
        <v>63.967489644894854</v>
      </c>
      <c r="I15" s="88">
        <v>62.130766107858392</v>
      </c>
      <c r="J15" s="88">
        <v>60.33154149456702</v>
      </c>
      <c r="K15" s="88">
        <v>58.690836557384401</v>
      </c>
      <c r="L15" s="88">
        <v>57.229735896982618</v>
      </c>
      <c r="M15" s="88">
        <v>56.697881017896272</v>
      </c>
      <c r="N15" s="88">
        <v>56.218674591178342</v>
      </c>
      <c r="O15" s="88">
        <v>50.513715009141798</v>
      </c>
      <c r="P15" s="88">
        <v>47.915279693633302</v>
      </c>
      <c r="Q15" s="88">
        <v>45.127823212191878</v>
      </c>
      <c r="R15" s="88">
        <v>44.618229339634482</v>
      </c>
      <c r="S15" s="88">
        <v>44.150173179527918</v>
      </c>
      <c r="T15" s="88">
        <v>43.708459845670085</v>
      </c>
      <c r="U15" s="88">
        <v>43.282557461019444</v>
      </c>
      <c r="V15" s="88">
        <v>42.871922025046018</v>
      </c>
      <c r="W15" s="88">
        <v>42.051802686303866</v>
      </c>
      <c r="X15" s="88">
        <v>41.244015037195176</v>
      </c>
      <c r="Y15" s="88">
        <v>40.451043872911633</v>
      </c>
      <c r="Z15" s="88">
        <v>39.67226599933435</v>
      </c>
      <c r="AA15" s="88">
        <v>38.911987306915606</v>
      </c>
      <c r="AB15" s="88">
        <v>37.03937013468925</v>
      </c>
      <c r="AC15" s="88">
        <v>36.710605590229349</v>
      </c>
      <c r="AD15" s="88">
        <v>36.392135329584477</v>
      </c>
      <c r="AE15" s="88">
        <v>36.079955453868003</v>
      </c>
      <c r="AF15" s="88">
        <v>35.773965474148028</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51" x14ac:dyDescent="0.35">
      <c r="B16" s="60">
        <v>10</v>
      </c>
      <c r="C16" s="26" t="s">
        <v>185</v>
      </c>
      <c r="D16" s="27" t="s">
        <v>249</v>
      </c>
      <c r="E16" s="27" t="s">
        <v>187</v>
      </c>
      <c r="F16" s="27">
        <v>2</v>
      </c>
      <c r="H16" s="88">
        <v>38.104704051793085</v>
      </c>
      <c r="I16" s="88">
        <v>39.232538803152089</v>
      </c>
      <c r="J16" s="88">
        <v>40.345666362351309</v>
      </c>
      <c r="K16" s="88">
        <v>41.341343778043949</v>
      </c>
      <c r="L16" s="88">
        <v>42.194763588108053</v>
      </c>
      <c r="M16" s="88">
        <v>42.971661178422288</v>
      </c>
      <c r="N16" s="88">
        <v>43.701357159090783</v>
      </c>
      <c r="O16" s="88">
        <v>44.397539257325043</v>
      </c>
      <c r="P16" s="88">
        <v>45.051441047297658</v>
      </c>
      <c r="Q16" s="88">
        <v>45.666888259288449</v>
      </c>
      <c r="R16" s="88">
        <v>46.270240631802963</v>
      </c>
      <c r="S16" s="88">
        <v>46.861084391532508</v>
      </c>
      <c r="T16" s="88">
        <v>47.441532406234522</v>
      </c>
      <c r="U16" s="88">
        <v>48.016682900919847</v>
      </c>
      <c r="V16" s="88">
        <v>48.582094609187962</v>
      </c>
      <c r="W16" s="88">
        <v>49.138056122138046</v>
      </c>
      <c r="X16" s="88">
        <v>49.685528308847296</v>
      </c>
      <c r="Y16" s="88">
        <v>50.223796075631128</v>
      </c>
      <c r="Z16" s="88">
        <v>50.753625260840963</v>
      </c>
      <c r="AA16" s="88">
        <v>51.27381707211056</v>
      </c>
      <c r="AB16" s="88">
        <v>51.794470993951855</v>
      </c>
      <c r="AC16" s="88">
        <v>52.170960854643752</v>
      </c>
      <c r="AD16" s="88">
        <v>52.547450740223994</v>
      </c>
      <c r="AE16" s="88">
        <v>52.923940650206163</v>
      </c>
      <c r="AF16" s="88">
        <v>53.300430584116462</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51" x14ac:dyDescent="0.35">
      <c r="B17" s="60">
        <v>11</v>
      </c>
      <c r="C17" s="26" t="s">
        <v>202</v>
      </c>
      <c r="D17" s="27" t="s">
        <v>251</v>
      </c>
      <c r="E17" s="27" t="s">
        <v>204</v>
      </c>
      <c r="F17" s="27">
        <v>0</v>
      </c>
      <c r="H17" s="95">
        <v>0.81147235501770942</v>
      </c>
      <c r="I17" s="95">
        <v>0.82116361054205456</v>
      </c>
      <c r="J17" s="95">
        <v>0.82997605080923631</v>
      </c>
      <c r="K17" s="95">
        <v>0.83774869669271501</v>
      </c>
      <c r="L17" s="95">
        <v>0.84464327191763555</v>
      </c>
      <c r="M17" s="95">
        <v>0.85101804961523209</v>
      </c>
      <c r="N17" s="95">
        <v>0.85702213886656808</v>
      </c>
      <c r="O17" s="95">
        <v>0.86267748615131212</v>
      </c>
      <c r="P17" s="95">
        <v>0.86796872608513431</v>
      </c>
      <c r="Q17" s="95">
        <v>0.87292334135646477</v>
      </c>
      <c r="R17" s="95">
        <v>0.87763307993507711</v>
      </c>
      <c r="S17" s="95">
        <v>0.88210792083553813</v>
      </c>
      <c r="T17" s="95">
        <v>0.88634691033684998</v>
      </c>
      <c r="U17" s="95">
        <v>0.89037382860131709</v>
      </c>
      <c r="V17" s="95">
        <v>0.89418887894031751</v>
      </c>
      <c r="W17" s="95">
        <v>0.89780012091546735</v>
      </c>
      <c r="X17" s="95">
        <v>0.90122311435498736</v>
      </c>
      <c r="Y17" s="95">
        <v>0.90446606610372693</v>
      </c>
      <c r="Z17" s="95">
        <v>0.90753904732946189</v>
      </c>
      <c r="AA17" s="95">
        <v>0.9104495464927298</v>
      </c>
      <c r="AB17" s="95">
        <v>0.91322109993147071</v>
      </c>
      <c r="AC17" s="95">
        <v>0.91345132713547506</v>
      </c>
      <c r="AD17" s="95">
        <v>0.91377216878100775</v>
      </c>
      <c r="AE17" s="95">
        <v>0.91408526968276249</v>
      </c>
      <c r="AF17" s="95">
        <v>0.91439430417509859</v>
      </c>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row>
    <row r="18" spans="2:88" x14ac:dyDescent="0.35">
      <c r="C18" s="62"/>
      <c r="D18" s="63"/>
      <c r="E18" s="63"/>
      <c r="F18" s="6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row>
    <row r="19" spans="2:88" x14ac:dyDescent="0.35"/>
    <row r="20" spans="2:88" x14ac:dyDescent="0.35"/>
    <row r="21" spans="2:88" ht="13.9" x14ac:dyDescent="0.4">
      <c r="B21" s="48" t="s">
        <v>333</v>
      </c>
    </row>
    <row r="22" spans="2:88" x14ac:dyDescent="0.35"/>
    <row r="23" spans="2:88" x14ac:dyDescent="0.35">
      <c r="B23" s="49"/>
      <c r="C23" t="s">
        <v>334</v>
      </c>
    </row>
    <row r="24" spans="2:88" x14ac:dyDescent="0.35"/>
    <row r="25" spans="2:88" x14ac:dyDescent="0.35">
      <c r="B25" s="50"/>
      <c r="C25" t="s">
        <v>335</v>
      </c>
    </row>
    <row r="26" spans="2:88" x14ac:dyDescent="0.35"/>
    <row r="27" spans="2:88" x14ac:dyDescent="0.35"/>
    <row r="28" spans="2:88" x14ac:dyDescent="0.35"/>
    <row r="29" spans="2:88" ht="14.25" x14ac:dyDescent="0.45">
      <c r="B29" s="120" t="s">
        <v>341</v>
      </c>
      <c r="C29" s="121"/>
      <c r="D29" s="121"/>
      <c r="E29" s="121"/>
      <c r="F29" s="121"/>
      <c r="G29" s="121"/>
      <c r="H29" s="121"/>
      <c r="I29" s="122"/>
    </row>
    <row r="30" spans="2:88" x14ac:dyDescent="0.35"/>
    <row r="31" spans="2:88" s="6" customFormat="1" x14ac:dyDescent="0.35">
      <c r="B31" s="52" t="s">
        <v>331</v>
      </c>
      <c r="C31" s="123" t="s">
        <v>329</v>
      </c>
      <c r="D31" s="123"/>
      <c r="E31" s="123"/>
      <c r="F31" s="123"/>
      <c r="G31" s="123"/>
      <c r="H31" s="123"/>
      <c r="I31" s="123"/>
    </row>
    <row r="32" spans="2:88" s="6" customFormat="1" ht="59.65" customHeight="1" x14ac:dyDescent="0.35">
      <c r="B32" s="53">
        <v>1</v>
      </c>
      <c r="C32" s="116" t="s">
        <v>231</v>
      </c>
      <c r="D32" s="103"/>
      <c r="E32" s="103"/>
      <c r="F32" s="103"/>
      <c r="G32" s="103"/>
      <c r="H32" s="103"/>
      <c r="I32" s="103"/>
    </row>
    <row r="33" spans="2:9" s="6" customFormat="1" ht="54" customHeight="1" x14ac:dyDescent="0.35">
      <c r="B33" s="53">
        <v>2</v>
      </c>
      <c r="C33" s="116" t="s">
        <v>233</v>
      </c>
      <c r="D33" s="103"/>
      <c r="E33" s="103"/>
      <c r="F33" s="103"/>
      <c r="G33" s="103"/>
      <c r="H33" s="103"/>
      <c r="I33" s="103"/>
    </row>
    <row r="34" spans="2:9" s="6" customFormat="1" ht="58.15" customHeight="1" x14ac:dyDescent="0.35">
      <c r="B34" s="53">
        <v>3</v>
      </c>
      <c r="C34" s="116" t="s">
        <v>235</v>
      </c>
      <c r="D34" s="103"/>
      <c r="E34" s="103"/>
      <c r="F34" s="103"/>
      <c r="G34" s="103"/>
      <c r="H34" s="103"/>
      <c r="I34" s="103"/>
    </row>
    <row r="35" spans="2:9" s="6" customFormat="1" ht="61.15" customHeight="1" x14ac:dyDescent="0.35">
      <c r="B35" s="53">
        <v>4</v>
      </c>
      <c r="C35" s="116" t="s">
        <v>238</v>
      </c>
      <c r="D35" s="103"/>
      <c r="E35" s="103"/>
      <c r="F35" s="103"/>
      <c r="G35" s="103"/>
      <c r="H35" s="103"/>
      <c r="I35" s="103"/>
    </row>
    <row r="36" spans="2:9" s="6" customFormat="1" ht="58.5" customHeight="1" x14ac:dyDescent="0.35">
      <c r="B36" s="53">
        <v>5</v>
      </c>
      <c r="C36" s="116" t="s">
        <v>240</v>
      </c>
      <c r="D36" s="103"/>
      <c r="E36" s="103"/>
      <c r="F36" s="103"/>
      <c r="G36" s="103"/>
      <c r="H36" s="103"/>
      <c r="I36" s="103"/>
    </row>
    <row r="37" spans="2:9" s="6" customFormat="1" ht="75.400000000000006" customHeight="1" x14ac:dyDescent="0.35">
      <c r="B37" s="53">
        <v>6</v>
      </c>
      <c r="C37" s="116" t="s">
        <v>242</v>
      </c>
      <c r="D37" s="103"/>
      <c r="E37" s="103"/>
      <c r="F37" s="103"/>
      <c r="G37" s="103"/>
      <c r="H37" s="103"/>
      <c r="I37" s="103"/>
    </row>
    <row r="38" spans="2:9" s="6" customFormat="1" ht="61.5" customHeight="1" x14ac:dyDescent="0.35">
      <c r="B38" s="53">
        <v>7</v>
      </c>
      <c r="C38" s="116" t="s">
        <v>244</v>
      </c>
      <c r="D38" s="103"/>
      <c r="E38" s="103"/>
      <c r="F38" s="103"/>
      <c r="G38" s="103"/>
      <c r="H38" s="103"/>
      <c r="I38" s="103"/>
    </row>
    <row r="39" spans="2:9" s="6" customFormat="1" ht="75.400000000000006" customHeight="1" x14ac:dyDescent="0.35">
      <c r="B39" s="53">
        <v>8</v>
      </c>
      <c r="C39" s="116" t="s">
        <v>246</v>
      </c>
      <c r="D39" s="103"/>
      <c r="E39" s="103"/>
      <c r="F39" s="103"/>
      <c r="G39" s="103"/>
      <c r="H39" s="103"/>
      <c r="I39" s="103"/>
    </row>
    <row r="40" spans="2:9" s="6" customFormat="1" ht="66" customHeight="1" x14ac:dyDescent="0.35">
      <c r="B40" s="53">
        <v>9</v>
      </c>
      <c r="C40" s="116" t="s">
        <v>248</v>
      </c>
      <c r="D40" s="103"/>
      <c r="E40" s="103"/>
      <c r="F40" s="103"/>
      <c r="G40" s="103"/>
      <c r="H40" s="103"/>
      <c r="I40" s="103"/>
    </row>
    <row r="41" spans="2:9" s="6" customFormat="1" ht="54.4" customHeight="1" x14ac:dyDescent="0.35">
      <c r="B41" s="53">
        <v>10</v>
      </c>
      <c r="C41" s="116" t="s">
        <v>250</v>
      </c>
      <c r="D41" s="103"/>
      <c r="E41" s="103"/>
      <c r="F41" s="103"/>
      <c r="G41" s="103"/>
      <c r="H41" s="103"/>
      <c r="I41" s="103"/>
    </row>
    <row r="42" spans="2:9" s="6" customFormat="1" ht="57.4" customHeight="1" x14ac:dyDescent="0.35">
      <c r="B42" s="53">
        <v>11</v>
      </c>
      <c r="C42" s="116" t="s">
        <v>252</v>
      </c>
      <c r="D42" s="103"/>
      <c r="E42" s="103"/>
      <c r="F42" s="103"/>
      <c r="G42" s="103"/>
      <c r="H42" s="103"/>
      <c r="I42" s="103"/>
    </row>
    <row r="43" spans="2:9" x14ac:dyDescent="0.35"/>
    <row r="44" spans="2:9" x14ac:dyDescent="0.35"/>
    <row r="45" spans="2:9" x14ac:dyDescent="0.35"/>
    <row r="46" spans="2:9" x14ac:dyDescent="0.35"/>
    <row r="47" spans="2:9" x14ac:dyDescent="0.35"/>
    <row r="48" spans="2:9"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activeCell="E12" sqref="E12"/>
      <selection pane="topRight" activeCell="E12" sqref="E12"/>
      <selection pane="bottomLeft" activeCell="E12" sqref="E12"/>
      <selection pane="bottomRight" activeCell="C8" sqref="C8"/>
    </sheetView>
  </sheetViews>
  <sheetFormatPr defaultColWidth="0" defaultRowHeight="13.5" zeroHeight="1" x14ac:dyDescent="0.35"/>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35">
      <c r="B1" s="102" t="s">
        <v>253</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08"/>
      <c r="D4" s="124" t="str">
        <f>'Cover sheet'!C6</f>
        <v>North Norfolk Coastal</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254</v>
      </c>
      <c r="E7" s="31" t="s">
        <v>44</v>
      </c>
      <c r="F7" s="31">
        <v>2</v>
      </c>
      <c r="H7" s="88">
        <v>21.530042137170948</v>
      </c>
      <c r="I7" s="88">
        <v>21.535760486682495</v>
      </c>
      <c r="J7" s="88">
        <v>21.539556714351288</v>
      </c>
      <c r="K7" s="88">
        <v>21.520268103604259</v>
      </c>
      <c r="L7" s="88">
        <v>21.473983829841249</v>
      </c>
      <c r="M7" s="88">
        <v>21.477875979945118</v>
      </c>
      <c r="N7" s="88">
        <v>21.471824589711453</v>
      </c>
      <c r="O7" s="88">
        <v>20.854661966956137</v>
      </c>
      <c r="P7" s="88">
        <v>20.56666178174838</v>
      </c>
      <c r="Q7" s="88">
        <v>20.376582515439463</v>
      </c>
      <c r="R7" s="88">
        <v>20.32025894793788</v>
      </c>
      <c r="S7" s="88">
        <v>20.290899322050301</v>
      </c>
      <c r="T7" s="88">
        <v>20.275467909950891</v>
      </c>
      <c r="U7" s="88">
        <v>20.238172758286986</v>
      </c>
      <c r="V7" s="88">
        <v>20.208117721503886</v>
      </c>
      <c r="W7" s="88">
        <v>20.158118145801581</v>
      </c>
      <c r="X7" s="88">
        <v>20.109160519963211</v>
      </c>
      <c r="Y7" s="88">
        <v>20.064746473937571</v>
      </c>
      <c r="Z7" s="88">
        <v>20.025362047008237</v>
      </c>
      <c r="AA7" s="88">
        <v>19.98638374478227</v>
      </c>
      <c r="AB7" s="88">
        <v>19.875446094773626</v>
      </c>
      <c r="AC7" s="88">
        <v>19.882963974072961</v>
      </c>
      <c r="AD7" s="88">
        <v>19.909199721987555</v>
      </c>
      <c r="AE7" s="88">
        <v>19.944623172433324</v>
      </c>
      <c r="AF7" s="88">
        <v>19.981225740344417</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256</v>
      </c>
      <c r="E8" s="27" t="s">
        <v>44</v>
      </c>
      <c r="F8" s="27">
        <v>2</v>
      </c>
      <c r="H8" s="88">
        <v>25.650228791561442</v>
      </c>
      <c r="I8" s="88">
        <v>25.650228791561442</v>
      </c>
      <c r="J8" s="88">
        <v>21.704039746705838</v>
      </c>
      <c r="K8" s="88">
        <v>21.704039746705838</v>
      </c>
      <c r="L8" s="88">
        <v>21.704039746705838</v>
      </c>
      <c r="M8" s="88">
        <v>21.704039746705838</v>
      </c>
      <c r="N8" s="88">
        <v>21.704039746705838</v>
      </c>
      <c r="O8" s="88">
        <v>21.704039746705838</v>
      </c>
      <c r="P8" s="88">
        <v>21.704039746705838</v>
      </c>
      <c r="Q8" s="88">
        <v>21.704039746705838</v>
      </c>
      <c r="R8" s="88">
        <v>21.704039746705838</v>
      </c>
      <c r="S8" s="88">
        <v>21.704039746705838</v>
      </c>
      <c r="T8" s="88">
        <v>21.704039746705838</v>
      </c>
      <c r="U8" s="88">
        <v>21.704039746705838</v>
      </c>
      <c r="V8" s="88">
        <v>21.704039746705838</v>
      </c>
      <c r="W8" s="88">
        <v>21.704039746705838</v>
      </c>
      <c r="X8" s="88">
        <v>21.704039746705838</v>
      </c>
      <c r="Y8" s="88">
        <v>21.704039746705838</v>
      </c>
      <c r="Z8" s="88">
        <v>21.704039746705838</v>
      </c>
      <c r="AA8" s="88">
        <v>21.704039746705838</v>
      </c>
      <c r="AB8" s="88">
        <v>21.704039746705838</v>
      </c>
      <c r="AC8" s="88">
        <v>21.704039746705838</v>
      </c>
      <c r="AD8" s="88">
        <v>21.704039746705838</v>
      </c>
      <c r="AE8" s="88">
        <v>21.704039746705838</v>
      </c>
      <c r="AF8" s="88">
        <v>21.704039746705838</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row>
    <row r="9" spans="1:88" ht="51" x14ac:dyDescent="0.35">
      <c r="B9" s="60">
        <f t="shared" ref="B9:B11" si="0">B8+1</f>
        <v>3</v>
      </c>
      <c r="C9" s="26" t="s">
        <v>213</v>
      </c>
      <c r="D9" s="27" t="s">
        <v>258</v>
      </c>
      <c r="E9" s="27" t="s">
        <v>44</v>
      </c>
      <c r="F9" s="27">
        <v>2</v>
      </c>
      <c r="H9" s="88">
        <v>25.950228791561443</v>
      </c>
      <c r="I9" s="88">
        <v>25.950228791561443</v>
      </c>
      <c r="J9" s="88">
        <v>22.533469023905838</v>
      </c>
      <c r="K9" s="88">
        <v>22.515484448705838</v>
      </c>
      <c r="L9" s="88">
        <v>22.482125006605838</v>
      </c>
      <c r="M9" s="88">
        <v>22.505349340705838</v>
      </c>
      <c r="N9" s="88">
        <v>22.519989980005839</v>
      </c>
      <c r="O9" s="88">
        <v>22.004039746705839</v>
      </c>
      <c r="P9" s="88">
        <v>22.004039746705839</v>
      </c>
      <c r="Q9" s="88">
        <v>22.004039746705839</v>
      </c>
      <c r="R9" s="88">
        <v>22.004039746705839</v>
      </c>
      <c r="S9" s="88">
        <v>22.004039746705839</v>
      </c>
      <c r="T9" s="88">
        <v>22.004039746705839</v>
      </c>
      <c r="U9" s="88">
        <v>22.004039746705839</v>
      </c>
      <c r="V9" s="88">
        <v>22.004039746705839</v>
      </c>
      <c r="W9" s="88">
        <v>22.004039746705839</v>
      </c>
      <c r="X9" s="88">
        <v>22.004039746705839</v>
      </c>
      <c r="Y9" s="88">
        <v>22.004039746705839</v>
      </c>
      <c r="Z9" s="88">
        <v>22.004039746705839</v>
      </c>
      <c r="AA9" s="88">
        <v>22.004039746705839</v>
      </c>
      <c r="AB9" s="88">
        <v>22.004039746705839</v>
      </c>
      <c r="AC9" s="88">
        <v>22.004039746705839</v>
      </c>
      <c r="AD9" s="88">
        <v>22.004039746705839</v>
      </c>
      <c r="AE9" s="88">
        <v>22.004039746705839</v>
      </c>
      <c r="AF9" s="88">
        <v>22.004039746705839</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ht="51" x14ac:dyDescent="0.35">
      <c r="B10" s="60">
        <f t="shared" si="0"/>
        <v>4</v>
      </c>
      <c r="C10" s="26" t="s">
        <v>216</v>
      </c>
      <c r="D10" s="27" t="s">
        <v>260</v>
      </c>
      <c r="E10" s="27" t="s">
        <v>44</v>
      </c>
      <c r="F10" s="27">
        <v>2</v>
      </c>
      <c r="H10" s="88">
        <v>0.968155059992026</v>
      </c>
      <c r="I10" s="88">
        <v>0.96860134306278001</v>
      </c>
      <c r="J10" s="88">
        <v>0.99391230953856602</v>
      </c>
      <c r="K10" s="88">
        <v>0.99521634512504198</v>
      </c>
      <c r="L10" s="88">
        <v>1.0081411768270501</v>
      </c>
      <c r="M10" s="88">
        <v>1.027473360805033</v>
      </c>
      <c r="N10" s="88">
        <v>1.0481653902649319</v>
      </c>
      <c r="O10" s="88">
        <v>1.054368472007005</v>
      </c>
      <c r="P10" s="88">
        <v>1.0704678082373691</v>
      </c>
      <c r="Q10" s="88">
        <v>1.0927386631618721</v>
      </c>
      <c r="R10" s="88">
        <v>1.106224468954212</v>
      </c>
      <c r="S10" s="88">
        <v>1.112882937334106</v>
      </c>
      <c r="T10" s="88">
        <v>1.1339966353140749</v>
      </c>
      <c r="U10" s="88">
        <v>1.1418876834677181</v>
      </c>
      <c r="V10" s="88">
        <v>1.1579968219173049</v>
      </c>
      <c r="W10" s="88">
        <v>1.1816658472543851</v>
      </c>
      <c r="X10" s="88">
        <v>1.197205632608251</v>
      </c>
      <c r="Y10" s="88">
        <v>1.2151526023633921</v>
      </c>
      <c r="Z10" s="88">
        <v>1.224618607821746</v>
      </c>
      <c r="AA10" s="88">
        <v>1.2503282232613291</v>
      </c>
      <c r="AB10" s="88">
        <v>1.2700318895212761</v>
      </c>
      <c r="AC10" s="88">
        <v>1.289582507385642</v>
      </c>
      <c r="AD10" s="88">
        <v>1.315715187383202</v>
      </c>
      <c r="AE10" s="88">
        <v>1.3247222087116759</v>
      </c>
      <c r="AF10" s="88">
        <v>1.3374201976632889</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row>
    <row r="11" spans="1:88" ht="51" x14ac:dyDescent="0.35">
      <c r="B11" s="60">
        <f t="shared" si="0"/>
        <v>5</v>
      </c>
      <c r="C11" s="26" t="s">
        <v>219</v>
      </c>
      <c r="D11" s="27" t="s">
        <v>261</v>
      </c>
      <c r="E11" s="27" t="s">
        <v>44</v>
      </c>
      <c r="F11" s="27">
        <v>2</v>
      </c>
      <c r="H11" s="95">
        <v>3.452031594398469</v>
      </c>
      <c r="I11" s="95">
        <v>3.4458669618161681</v>
      </c>
      <c r="J11" s="95">
        <v>1.5982992707108679E-11</v>
      </c>
      <c r="K11" s="95">
        <v>-2.3463453402428058E-11</v>
      </c>
      <c r="L11" s="95">
        <v>-6.2461147365411307E-11</v>
      </c>
      <c r="M11" s="95">
        <v>-4.4313441804888498E-11</v>
      </c>
      <c r="N11" s="95">
        <v>2.9454216843305403E-11</v>
      </c>
      <c r="O11" s="95">
        <v>9.5009307742697446E-2</v>
      </c>
      <c r="P11" s="95">
        <v>0.36691015672009031</v>
      </c>
      <c r="Q11" s="95">
        <v>0.53471856810450435</v>
      </c>
      <c r="R11" s="95">
        <v>0.57755632981374694</v>
      </c>
      <c r="S11" s="95">
        <v>0.60025748732143236</v>
      </c>
      <c r="T11" s="95">
        <v>0.59457520144087361</v>
      </c>
      <c r="U11" s="95">
        <v>0.62397930495113529</v>
      </c>
      <c r="V11" s="95">
        <v>0.63792520328464852</v>
      </c>
      <c r="W11" s="95">
        <v>0.66425575364987344</v>
      </c>
      <c r="X11" s="95">
        <v>0.6976735941343768</v>
      </c>
      <c r="Y11" s="95">
        <v>0.72414067040487562</v>
      </c>
      <c r="Z11" s="95">
        <v>0.75405909187585629</v>
      </c>
      <c r="AA11" s="95">
        <v>0.76732777866224033</v>
      </c>
      <c r="AB11" s="95">
        <v>0.8585617624109374</v>
      </c>
      <c r="AC11" s="95">
        <v>0.83149326524723599</v>
      </c>
      <c r="AD11" s="95">
        <v>0.77912483733508187</v>
      </c>
      <c r="AE11" s="95">
        <v>0.73469436556083867</v>
      </c>
      <c r="AF11" s="95">
        <v>0.68539380869813304</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x14ac:dyDescent="0.35"/>
    <row r="13" spans="1:88" x14ac:dyDescent="0.35"/>
    <row r="14" spans="1:88" x14ac:dyDescent="0.35"/>
    <row r="15" spans="1:88" ht="13.9" x14ac:dyDescent="0.4">
      <c r="B15" s="48" t="s">
        <v>333</v>
      </c>
    </row>
    <row r="16" spans="1:88" x14ac:dyDescent="0.35"/>
    <row r="17" spans="2:9" x14ac:dyDescent="0.35">
      <c r="B17" s="49"/>
      <c r="C17" t="s">
        <v>334</v>
      </c>
    </row>
    <row r="18" spans="2:9" x14ac:dyDescent="0.35"/>
    <row r="19" spans="2:9" x14ac:dyDescent="0.35">
      <c r="B19" s="50"/>
      <c r="C19" t="s">
        <v>335</v>
      </c>
    </row>
    <row r="20" spans="2:9" x14ac:dyDescent="0.35"/>
    <row r="21" spans="2:9" x14ac:dyDescent="0.35"/>
    <row r="22" spans="2:9" x14ac:dyDescent="0.35"/>
    <row r="23" spans="2:9" ht="14.25" x14ac:dyDescent="0.45">
      <c r="B23" s="120" t="s">
        <v>343</v>
      </c>
      <c r="C23" s="121"/>
      <c r="D23" s="121"/>
      <c r="E23" s="121"/>
      <c r="F23" s="121"/>
      <c r="G23" s="121"/>
      <c r="H23" s="121"/>
      <c r="I23" s="122"/>
    </row>
    <row r="24" spans="2:9" x14ac:dyDescent="0.35"/>
    <row r="25" spans="2:9" s="6" customFormat="1" x14ac:dyDescent="0.35">
      <c r="B25" s="52" t="s">
        <v>331</v>
      </c>
      <c r="C25" s="123" t="s">
        <v>329</v>
      </c>
      <c r="D25" s="123"/>
      <c r="E25" s="123"/>
      <c r="F25" s="123"/>
      <c r="G25" s="123"/>
      <c r="H25" s="123"/>
      <c r="I25" s="123"/>
    </row>
    <row r="26" spans="2:9" s="6" customFormat="1" ht="76.900000000000006" customHeight="1" x14ac:dyDescent="0.35">
      <c r="B26" s="53">
        <v>1</v>
      </c>
      <c r="C26" s="116" t="s">
        <v>255</v>
      </c>
      <c r="D26" s="103"/>
      <c r="E26" s="103"/>
      <c r="F26" s="103"/>
      <c r="G26" s="103"/>
      <c r="H26" s="103"/>
      <c r="I26" s="103"/>
    </row>
    <row r="27" spans="2:9" s="6" customFormat="1" ht="54" customHeight="1" x14ac:dyDescent="0.35">
      <c r="B27" s="53">
        <v>2</v>
      </c>
      <c r="C27" s="116" t="s">
        <v>257</v>
      </c>
      <c r="D27" s="103"/>
      <c r="E27" s="103"/>
      <c r="F27" s="103"/>
      <c r="G27" s="103"/>
      <c r="H27" s="103"/>
      <c r="I27" s="103"/>
    </row>
    <row r="28" spans="2:9" s="6" customFormat="1" ht="58.15" customHeight="1" x14ac:dyDescent="0.35">
      <c r="B28" s="53">
        <v>3</v>
      </c>
      <c r="C28" s="116" t="s">
        <v>259</v>
      </c>
      <c r="D28" s="103"/>
      <c r="E28" s="103"/>
      <c r="F28" s="103"/>
      <c r="G28" s="103"/>
      <c r="H28" s="103"/>
      <c r="I28" s="103"/>
    </row>
    <row r="29" spans="2:9" s="6" customFormat="1" ht="61.15" customHeight="1" x14ac:dyDescent="0.35">
      <c r="B29" s="53">
        <v>4</v>
      </c>
      <c r="C29" s="116" t="s">
        <v>218</v>
      </c>
      <c r="D29" s="103"/>
      <c r="E29" s="103"/>
      <c r="F29" s="103"/>
      <c r="G29" s="103"/>
      <c r="H29" s="103"/>
      <c r="I29" s="103"/>
    </row>
    <row r="30" spans="2:9" s="6" customFormat="1" ht="58.5" customHeight="1" x14ac:dyDescent="0.35">
      <c r="B30" s="53">
        <v>5</v>
      </c>
      <c r="C30" s="116" t="s">
        <v>262</v>
      </c>
      <c r="D30" s="103"/>
      <c r="E30" s="103"/>
      <c r="F30" s="103"/>
      <c r="G30" s="103"/>
      <c r="H30" s="103"/>
      <c r="I30" s="103"/>
    </row>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52d1d0-47cf-479c-bdc8-fbab9582b508">
      <Terms xmlns="http://schemas.microsoft.com/office/infopath/2007/PartnerControls"/>
    </lcf76f155ced4ddcb4097134ff3c332f>
    <_ip_UnifiedCompliancePolicyProperties xmlns="http://schemas.microsoft.com/sharepoint/v3" xsi:nil="true"/>
    <TaxCatchAll xmlns="75e05205-f2e1-4168-9176-3cea1311c63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D2653F2BCD2994AABD97056D5C4B664" ma:contentTypeVersion="17" ma:contentTypeDescription="Create a new document." ma:contentTypeScope="" ma:versionID="e18f492782d6224813dde86e955565f7">
  <xsd:schema xmlns:xsd="http://www.w3.org/2001/XMLSchema" xmlns:xs="http://www.w3.org/2001/XMLSchema" xmlns:p="http://schemas.microsoft.com/office/2006/metadata/properties" xmlns:ns1="http://schemas.microsoft.com/sharepoint/v3" xmlns:ns2="d852d1d0-47cf-479c-bdc8-fbab9582b508" xmlns:ns3="a5b6c6c6-ea0f-4b14-b640-b2fdfab8b5c6" xmlns:ns4="75e05205-f2e1-4168-9176-3cea1311c638" targetNamespace="http://schemas.microsoft.com/office/2006/metadata/properties" ma:root="true" ma:fieldsID="bb10601f5cff79897376a97b9840c8a5" ns1:_="" ns2:_="" ns3:_="" ns4:_="">
    <xsd:import namespace="http://schemas.microsoft.com/sharepoint/v3"/>
    <xsd:import namespace="d852d1d0-47cf-479c-bdc8-fbab9582b50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d1d0-47cf-479c-bdc8-fbab9582b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fe167ac-9958-4824-9602-ea2d25666665}"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505F09-1AD7-47E1-880A-1E18A344DD5B}">
  <ds:schemaRefs>
    <ds:schemaRef ds:uri="http://schemas.microsoft.com/office/2006/metadata/properties"/>
    <ds:schemaRef ds:uri="3e4c319f-f868-4ceb-8801-8cf7367b8c3d"/>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2d0b8a70-048c-48a5-9212-02ef6b6db58c"/>
    <ds:schemaRef ds:uri="http://purl.org/dc/elements/1.1/"/>
    <ds:schemaRef ds:uri="http://schemas.microsoft.com/sharepoint/v3"/>
    <ds:schemaRef ds:uri="d852d1d0-47cf-479c-bdc8-fbab9582b508"/>
    <ds:schemaRef ds:uri="75e05205-f2e1-4168-9176-3cea1311c638"/>
  </ds:schemaRefs>
</ds:datastoreItem>
</file>

<file path=customXml/itemProps2.xml><?xml version="1.0" encoding="utf-8"?>
<ds:datastoreItem xmlns:ds="http://schemas.openxmlformats.org/officeDocument/2006/customXml" ds:itemID="{2EF6F00F-2022-4013-ACBD-BA498F1128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52d1d0-47cf-479c-bdc8-fbab9582b50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Simon Harrow</dc:creator>
  <cp:lastModifiedBy>George Warner</cp:lastModifiedBy>
  <dcterms:created xsi:type="dcterms:W3CDTF">2017-04-19T07:39:06Z</dcterms:created>
  <dcterms:modified xsi:type="dcterms:W3CDTF">2022-11-28T15:50:53Z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0x0101000D2653F2BCD2994AABD97056D5C4B664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100</vt:r8>
  </property>
  <property fmtid="{D5CDD505-2E9C-101B-9397-08002B2CF9AE}" pid="9" name="MediaServiceImageTags">
    <vt:lpwstr/>
  </property>
</Properties>
</file>