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nglianwater.sharepoint.com/sites/tmWaterResourcesStrategy/Team Documents/(38) MIT Tables/MIT_Nov2022/Tables/"/>
    </mc:Choice>
  </mc:AlternateContent>
  <xr:revisionPtr revIDLastSave="5" documentId="10_ncr:100000_{EC977E89-6152-4834-944E-AC3792AFA1B6}" xr6:coauthVersionLast="47" xr6:coauthVersionMax="47" xr10:uidLastSave="{03AC8DED-502C-45B8-9974-2843E726D310}"/>
  <bookViews>
    <workbookView xWindow="-98" yWindow="-98" windowWidth="20715" windowHeight="13155" activeTab="1"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<sst xmlns="http://schemas.openxmlformats.org/spreadsheetml/2006/main" count="1072" uniqueCount="432">
  <si>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</si>
  <si>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</si>
  <si>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</si>
  <si>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</si>
  <si>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</si>
  <si>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</si>
  <si>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</si>
  <si>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</si>
  <si>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</si>
  <si>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</si>
  <si>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</si>
  <si>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</si>
  <si>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</si>
  <si>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</si>
  <si>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</si>
  <si>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</si>
  <si>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</si>
  <si>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</si>
  <si>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</si>
  <si>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</si>
  <si>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</si>
  <si>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</si>
  <si>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</si>
  <si>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</si>
  <si>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</si>
  <si>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</si>
  <si>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</si>
  <si>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</si>
  <si>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</si>
  <si>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</si>
  <si>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</si>
  <si>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</si>
  <si>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</si>
  <si>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</si>
  <si>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</si>
  <si>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</si>
  <si>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</si>
  <si>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</si>
  <si>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</si>
  <si>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</si>
  <si>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</si>
  <si>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</si>
  <si>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</si>
  <si>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</si>
  <si>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</si>
  <si>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</si>
  <si>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</si>
  <si>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</si>
  <si>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</si>
  <si>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</si>
  <si>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</si>
  <si>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</si>
  <si>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</si>
  <si>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</si>
  <si>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</si>
  <si>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</si>
  <si>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</si>
  <si>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</si>
  <si>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</si>
  <si>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</si>
  <si>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</si>
  <si>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</si>
  <si>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</si>
  <si>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</si>
  <si>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</si>
  <si>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</si>
  <si>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</si>
  <si>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</si>
  <si>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</si>
  <si>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</si>
  <si>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</si>
  <si>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</si>
  <si>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</si>
  <si>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</si>
  <si>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</si>
  <si>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</si>
  <si>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</si>
  <si>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</si>
  <si>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</si>
  <si>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</si>
  <si>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</si>
  <si>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</si>
  <si>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</si>
  <si>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</si>
  <si>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</si>
  <si>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</si>
  <si>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</si>
  <si>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</si>
  <si>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</si>
  <si>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</si>
  <si>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</si>
  <si>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</si>
  <si>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</si>
  <si>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</si>
  <si>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</si>
  <si>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</si>
  <si>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</si>
  <si>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</si>
  <si>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</si>
  <si>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</si>
  <si>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</si>
  <si>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</si>
  <si>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</si>
  <si>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</si>
  <si>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</si>
  <si>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</si>
  <si>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</si>
  <si>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</si>
  <si>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</si>
  <si>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</si>
  <si>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</si>
  <si>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</si>
  <si>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</si>
  <si>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</si>
  <si>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</si>
  <si>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</si>
  <si>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</si>
  <si>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</si>
  <si>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</si>
  <si>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</si>
  <si>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</si>
  <si>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</si>
  <si>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</si>
  <si>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</si>
  <si>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</si>
  <si>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</si>
  <si>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</si>
  <si>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</si>
  <si>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</si>
  <si>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</si>
  <si>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</si>
  <si>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</si>
  <si>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</si>
  <si>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</si>
  <si>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</si>
  <si>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</si>
  <si>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</si>
  <si>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</si>
  <si>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</si>
  <si>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</si>
  <si>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</si>
  <si>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</si>
  <si>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</si>
  <si>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</si>
  <si>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</si>
  <si>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</si>
  <si>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</si>
  <si>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</si>
  <si>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</si>
  <si>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</si>
  <si>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</si>
  <si>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</si>
  <si>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</si>
  <si>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</si>
  <si>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</si>
  <si>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</si>
  <si>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</si>
  <si>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</si>
  <si>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</si>
  <si>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</si>
  <si>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</si>
  <si>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</si>
  <si>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</si>
  <si>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</si>
  <si>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</si>
  <si>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</si>
  <si>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</si>
  <si>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</si>
  <si>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</si>
  <si>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</si>
  <si>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</si>
  <si>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</si>
  <si>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</si>
  <si>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</si>
  <si>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</si>
  <si>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</si>
  <si>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</si>
  <si>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</si>
  <si>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</si>
  <si>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</si>
  <si>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</si>
  <si>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</si>
  <si>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</si>
  <si>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</si>
  <si>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</si>
  <si>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</si>
  <si>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</si>
  <si>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</si>
  <si>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</si>
  <si>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</si>
  <si>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</si>
  <si>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</si>
  <si>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</si>
  <si>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</si>
  <si>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</si>
  <si>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</si>
  <si>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</si>
  <si>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</si>
  <si>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</si>
  <si>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</si>
  <si>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</si>
  <si>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</si>
  <si>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</si>
  <si>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</si>
  <si>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</si>
  <si>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</si>
  <si>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</si>
  <si>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</si>
  <si>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</si>
  <si>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</si>
  <si>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</si>
  <si>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</si>
  <si>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</si>
  <si>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</si>
  <si>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</si>
  <si>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</si>
  <si>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</si>
  <si>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</si>
  <si>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</si>
  <si>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</si>
  <si>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</si>
  <si>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</si>
  <si>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</si>
  <si>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</si>
  <si>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</si>
  <si>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</si>
  <si>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</si>
  <si>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</si>
  <si>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</si>
  <si>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</si>
  <si>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</si>
  <si>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</si>
  <si>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</si>
  <si>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</si>
  <si>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</si>
  <si>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</si>
  <si>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</si>
  <si>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</si>
  <si>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</si>
  <si>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</si>
  <si>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</si>
  <si>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</si>
  <si>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</si>
  <si>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</si>
  <si>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</si>
  <si>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</si>
  <si>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</si>
  <si>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</si>
  <si>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</si>
  <si>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</si>
  <si>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</si>
  <si>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</si>
  <si>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</si>
  <si>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</si>
  <si>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</si>
  <si>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</si>
  <si>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</si>
  <si>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</si>
  <si>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</si>
  <si>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</si>
  <si>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</si>
  <si>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</si>
  <si>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</si>
  <si>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</si>
  <si>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</si>
  <si>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</si>
  <si>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</si>
  <si>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</si>
  <si>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</si>
  <si>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</si>
  <si>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</si>
  <si>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</si>
  <si>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</si>
  <si>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</si>
  <si>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</si>
  <si>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</si>
  <si>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</si>
  <si>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</si>
  <si>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</si>
  <si>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</si>
  <si>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</si>
  <si>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</si>
  <si>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</si>
  <si>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</si>
  <si>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</si>
  <si>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</si>
  <si>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</si>
  <si>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</si>
  <si>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</si>
  <si>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</si>
  <si>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</si>
  <si>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</si>
  <si>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</si>
  <si>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</si>
  <si>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</si>
  <si>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</si>
  <si>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</si>
  <si>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</si>
  <si>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</si>
  <si>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</si>
  <si>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</si>
  <si>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</si>
  <si>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</si>
  <si>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</si>
  <si>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</si>
  <si>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</si>
  <si>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</si>
  <si>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</si>
  <si>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</si>
  <si>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</si>
  <si>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</si>
  <si>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</si>
  <si>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</si>
  <si>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</si>
  <si>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</si>
  <si>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</si>
  <si>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</si>
  <si>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</si>
  <si>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</si>
  <si>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</si>
  <si>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</si>
  <si>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</si>
  <si>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</si>
  <si>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</si>
  <si>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</si>
  <si>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</si>
  <si>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</si>
  <si>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</si>
  <si>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</si>
  <si>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</si>
  <si>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</si>
  <si>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</si>
  <si>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</si>
  <si>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</si>
  <si>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</si>
  <si>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</si>
  <si>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</si>
  <si>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</si>
  <si>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</si>
  <si>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</si>
  <si>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</si>
  <si>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</si>
  <si>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</si>
  <si>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</si>
  <si>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</si>
  <si>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</si>
  <si>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</si>
  <si>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</si>
  <si>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</si>
  <si>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</si>
  <si>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</si>
  <si>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</si>
  <si>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</si>
  <si>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</si>
  <si>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</si>
  <si>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</si>
  <si>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</si>
  <si>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</si>
  <si>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</si>
  <si>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</si>
  <si>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</si>
  <si>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</si>
  <si>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</si>
  <si>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</si>
  <si>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</si>
  <si>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</si>
  <si>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</si>
  <si>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</si>
  <si>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</si>
  <si>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</si>
  <si>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</si>
  <si>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</si>
  <si>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</si>
  <si>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</si>
  <si>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</si>
  <si>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</si>
  <si>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</si>
  <si>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</si>
  <si>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</si>
  <si>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</si>
  <si>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</si>
  <si>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</si>
  <si>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</si>
  <si>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</si>
  <si>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</si>
  <si>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</si>
  <si>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</si>
  <si>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Central Lincolnshire WRZ to South Lincolnshire WRZ Transfer (35 Ml/d)</t>
  </si>
  <si>
    <t>SLN1</t>
  </si>
  <si>
    <t>Bulk supply</t>
  </si>
  <si>
    <t>N</t>
  </si>
  <si>
    <t>Central Lincolnshire WRZ to South Lincolnshire WRZ Transfer (30 Ml/d)</t>
  </si>
  <si>
    <t>SLN5</t>
  </si>
  <si>
    <t>Central Lincolnshire WRZ to South Lincolnshire WRZ Transfer (63 Ml/d)</t>
  </si>
  <si>
    <t>SLN6</t>
  </si>
  <si>
    <t>Y</t>
  </si>
  <si>
    <t>Central Lincolnshire WRZ to South Lincolnshire WRZ Transfer (40 Ml/d)</t>
  </si>
  <si>
    <t>SLN7</t>
  </si>
  <si>
    <t>Extended Plus (medium) Option - Leakage</t>
  </si>
  <si>
    <t>SLN_LKG1</t>
  </si>
  <si>
    <t>Distribution Loss  reductions</t>
  </si>
  <si>
    <t>DMO - Distribution Loss Saving</t>
  </si>
  <si>
    <t>SLN_WSM1</t>
  </si>
  <si>
    <t>Supply pipe repairs / replacement &amp; Customer education / awareness</t>
  </si>
  <si>
    <t>DMO - Measured Efficiency Saving</t>
  </si>
  <si>
    <t>SLN_WEF2</t>
  </si>
  <si>
    <t>Other water efficiency</t>
  </si>
  <si>
    <t>DMO - Measured HH Consumption Saving</t>
  </si>
  <si>
    <t>DMO - Unmeasured Efficiency Saving</t>
  </si>
  <si>
    <t>DMO - Measured HH CSPL</t>
  </si>
  <si>
    <t>South Lincolnshire</t>
  </si>
  <si>
    <t>South Kesteven, North Kesteven, Melton</t>
  </si>
  <si>
    <t>http://www.anglianwater.co.uk/about-us/water-resources-market-information.aspx</t>
  </si>
  <si>
    <t>3 days (no critical period deficit in WRZ)</t>
  </si>
  <si>
    <t>1 in 10 years</t>
  </si>
  <si>
    <t>1 in 40 years</t>
  </si>
  <si>
    <t>&gt; 1 in 200 years</t>
  </si>
  <si>
    <t>Sources constrained by licence at average DO,  licence/hydrological yield/asset at max DO</t>
  </si>
  <si>
    <t>n/a</t>
  </si>
  <si>
    <t xml:space="preserve">Spare capacity has been assessed at max works output. </t>
  </si>
  <si>
    <t>Works 1  - 2.4 Ml/d - GW4 - output constrained by licence</t>
  </si>
  <si>
    <t>Works 2 - 0 Ml/d - GW4 - output at works capacity</t>
  </si>
  <si>
    <t>Works 3 - 0.6 Ml/d - SW5 - output constrained by hydrological yield</t>
  </si>
  <si>
    <t>Anglian Water</t>
  </si>
  <si>
    <t>WRMP19</t>
  </si>
  <si>
    <t>For further information, or to discuss the bidding process please email kthompson@anglianwater.co.uk</t>
  </si>
  <si>
    <t>Data has been produced for the AWS WRMP and has been independently assured.</t>
  </si>
  <si>
    <t>All Tables</t>
  </si>
  <si>
    <t>Revised to WRMP Final Plan Tables</t>
  </si>
  <si>
    <t>Low</t>
  </si>
  <si>
    <t>Reviewed Table 1 Line 12 and revised where necessary</t>
  </si>
  <si>
    <t>Updated Table 7 line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</si>
</sst>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yy"/>
    <numFmt numFmtId="165"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u/>
      <sz val="8"/>
      <color theme="1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2">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15" xfId="1" applyNumberFormat="1" applyFont="1" applyFill="1" applyBorder="1" applyAlignment="1">
      <alignment vertical="center"/>
    </xf>
    <xf numFmtId="1" fontId="7" fillId="4" borderId="14" xfId="1" applyNumberFormat="1" applyFont="1" applyFill="1" applyBorder="1" applyAlignment="1">
      <alignment vertical="center"/>
    </xf>
    <xf numFmtId="49" fontId="7" fillId="4" borderId="14" xfId="1" applyNumberFormat="1" applyFont="1" applyFill="1" applyBorder="1" applyAlignment="1">
      <alignment vertical="center"/>
    </xf>
    <xf numFmtId="164" fontId="7" fillId="4" borderId="14" xfId="1" applyNumberFormat="1" applyFont="1" applyFill="1" applyBorder="1" applyAlignment="1">
      <alignment vertical="center"/>
    </xf>
    <xf numFmtId="165"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2" fontId="7" fillId="4" borderId="9" xfId="1" applyNumberFormat="1" applyFont="1" applyFill="1" applyBorder="1" applyAlignment="1">
      <alignment vertical="center"/>
    </xf>
    <xf numFmtId="0" fontId="17" fillId="4" borderId="9" xfId="2" applyFill="1" applyBorder="1" applyAlignment="1">
      <alignment horizontal="left" vertical="center" wrapText="1"/>
    </xf>
    <xf numFmtId="9" fontId="7" fillId="4" borderId="9" xfId="1" applyNumberFormat="1" applyFont="1" applyFill="1" applyBorder="1" applyAlignment="1">
      <alignment horizontal="left" vertical="center"/>
    </xf>
    <xf numFmtId="17" fontId="4" fillId="4" borderId="8" xfId="1" applyNumberFormat="1" applyFont="1" applyFill="1" applyBorder="1" applyAlignment="1">
      <alignment horizontal="left" vertical="center" wrapText="1"/>
    </xf>
    <xf numFmtId="0" fontId="18" fillId="4" borderId="6" xfId="2"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1000000}"/>
  </cellStyles>
  <dxfs count="1">
    <dxf>
      <fill>
        <patternFill>
          <bgColor rgb="FFE86A6A"/>
        </patternFill>
      </fill>
    </dxf>
  </dxfs>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121227</xdr:colOff>
      <xdr:row>5</xdr:row>
      <xdr:rowOff>121227</xdr:rowOff>
    </xdr:from>
    <xdr:to>
      <xdr:col>4</xdr:col>
      <xdr:colOff>3545147</xdr:colOff>
      <xdr:row>14</xdr:row>
      <xdr:rowOff>720974</xdr:rowOff>
    </xdr:to>
    <xdr:pic>
      <xdr:nvPicPr>
        <xdr:cNvPr id="4" name="Picture 3" descr="G:\AW_TW_AM_IM\Private\30 - WATER RESOURCES\(03) WRMP\(05) Demand Forecast\CURRENT\RZ_maps\SLN_noname.PNG">
          <a:extLst>
            <a:ext uri="{FF2B5EF4-FFF2-40B4-BE49-F238E27FC236}">
              <a16:creationId xmlns:a16="http://schemas.microsoft.com/office/drawing/2014/main" id="{6CFF5ADD-D79D-4CAB-A6B1-CB1EDA2F9E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0318" y="1714500"/>
          <a:ext cx="3423920" cy="302429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nglianwater.co.uk/about-us/water-resources-market-inform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55" zoomScaleNormal="55" workbookViewId="0">
      <selection activeCell="C10" sqref="C10"/>
    </sheetView>
  </sheetViews>
  <sheetFormatPr defaultColWidth="0" defaultRowHeight="13.9" customHeight="1" zeroHeight="1" x14ac:dyDescent="0.35"/>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18.75" x14ac:dyDescent="0.35">
      <c r="B1" s="1" t="s">
        <v>0</v>
      </c>
      <c r="C1" s="2" t="str">
        <f>C5</f>
        <v>Anglian Water</v>
      </c>
    </row>
    <row r="2" spans="2:5" ht="12" customHeight="1" thickBot="1" x14ac:dyDescent="0.4"/>
    <row r="3" spans="2:5" ht="64.150000000000006" thickBot="1" x14ac:dyDescent="0.4">
      <c r="B3" s="3" t="s">
        <v>1</v>
      </c>
      <c r="C3" s="87" t="s">
        <v>382</v>
      </c>
      <c r="E3" s="4"/>
    </row>
    <row r="4" spans="2:5" ht="12" customHeight="1" thickBot="1" x14ac:dyDescent="0.45">
      <c r="B4" s="5"/>
      <c r="C4" s="6"/>
    </row>
    <row r="5" spans="2:5" ht="15" x14ac:dyDescent="0.35">
      <c r="B5" s="7" t="s">
        <v>2</v>
      </c>
      <c r="C5" s="44" t="s">
        <v>423</v>
      </c>
      <c r="E5" s="8" t="s">
        <v>3</v>
      </c>
    </row>
    <row r="6" spans="2:5" ht="15.4" thickBot="1" x14ac:dyDescent="0.4">
      <c r="B6" s="9" t="s">
        <v>327</v>
      </c>
      <c r="C6" s="45" t="s">
        <v>410</v>
      </c>
    </row>
    <row r="7" spans="2:5" ht="12" customHeight="1" thickBot="1" x14ac:dyDescent="0.4">
      <c r="B7" s="10"/>
      <c r="C7" s="41"/>
    </row>
    <row r="8" spans="2:5" ht="15" x14ac:dyDescent="0.35">
      <c r="B8" s="7" t="s">
        <v>4</v>
      </c>
      <c r="C8" s="44" t="s">
        <v>424</v>
      </c>
    </row>
    <row r="9" spans="2:5" ht="15" x14ac:dyDescent="0.35">
      <c r="B9" s="11" t="s">
        <v>5</v>
      </c>
      <c r="C9" s="98">
        <v>43160</v>
      </c>
    </row>
    <row r="10" spans="2:5" ht="15.4" thickBot="1" x14ac:dyDescent="0.4">
      <c r="B10" s="9" t="s">
        <v>6</v>
      </c>
      <c r="C10" s="100">
        <v>43831</v>
      </c>
    </row>
    <row r="11" spans="2:5" ht="12" customHeight="1" thickBot="1" x14ac:dyDescent="0.4">
      <c r="B11" s="10"/>
      <c r="C11" s="41"/>
    </row>
    <row r="12" spans="2:5" ht="30" x14ac:dyDescent="0.35">
      <c r="B12" s="7" t="s">
        <v>7</v>
      </c>
      <c r="C12" s="44" t="s">
        <v>425</v>
      </c>
    </row>
    <row r="13" spans="2:5" ht="37.15" customHeight="1" thickBot="1" x14ac:dyDescent="0.4">
      <c r="B13" s="9" t="s">
        <v>8</v>
      </c>
      <c r="C13" s="99" t="s">
        <v>412</v>
      </c>
    </row>
    <row r="14" spans="2:5" ht="12" customHeight="1" thickBot="1" x14ac:dyDescent="0.45">
      <c r="B14" s="12"/>
      <c r="C14" s="42"/>
    </row>
    <row r="15" spans="2:5" ht="59.45" customHeight="1" thickBot="1" x14ac:dyDescent="0.4">
      <c r="B15" s="13" t="s">
        <v>9</v>
      </c>
      <c r="C15" s="43" t="s">
        <v>426</v>
      </c>
      <c r="E15" s="4"/>
    </row>
    <row r="16" spans="2:5" ht="12" customHeight="1" x14ac:dyDescent="0.4">
      <c r="B16" s="5"/>
      <c r="C16" s="6"/>
    </row>
    <row r="17" spans="2:6" ht="15.4" thickBot="1" x14ac:dyDescent="0.4">
      <c r="B17" s="8" t="s">
        <v>11</v>
      </c>
    </row>
    <row r="18" spans="2:6" ht="14.25" thickBot="1" x14ac:dyDescent="0.45">
      <c r="E18" s="15" t="s">
        <v>10</v>
      </c>
      <c r="F18" s="14"/>
    </row>
    <row r="19" spans="2:6" ht="13.5" x14ac:dyDescent="0.35"/>
    <row r="20" spans="2:6" ht="13.5" x14ac:dyDescent="0.35"/>
    <row r="21" spans="2:6" ht="13.5" x14ac:dyDescent="0.35"/>
    <row r="22" spans="2:6" ht="13.5" x14ac:dyDescent="0.35"/>
    <row r="23" spans="2:6" ht="13.5" x14ac:dyDescent="0.35"/>
    <row r="24" spans="2:6" ht="13.5" x14ac:dyDescent="0.35"/>
    <row r="25" spans="2:6" ht="13.5" x14ac:dyDescent="0.35"/>
    <row r="26" spans="2:6" ht="13.5" x14ac:dyDescent="0.35"/>
    <row r="27" spans="2:6" ht="13.5" x14ac:dyDescent="0.35"/>
    <row r="28" spans="2:6" ht="13.5" x14ac:dyDescent="0.35"/>
    <row r="29" spans="2:6" ht="13.5" x14ac:dyDescent="0.35"/>
    <row r="30" spans="2:6" ht="13.5" x14ac:dyDescent="0.35"/>
    <row r="31" spans="2:6" ht="13.5" x14ac:dyDescent="0.35"/>
    <row r="32" spans="2:6" ht="13.5" x14ac:dyDescent="0.35"/>
    <row r="33" ht="13.5" x14ac:dyDescent="0.35"/>
    <row r="34" ht="13.5" x14ac:dyDescent="0.35"/>
    <row r="35" ht="13.5" x14ac:dyDescent="0.35"/>
    <row r="36" ht="13.5" x14ac:dyDescent="0.35"/>
    <row r="37" ht="13.5" x14ac:dyDescent="0.35"/>
    <row r="38" ht="13.5" x14ac:dyDescent="0.35"/>
    <row r="39" ht="13.5" x14ac:dyDescent="0.35"/>
    <row r="40" ht="13.5" x14ac:dyDescent="0.35"/>
    <row r="41" ht="13.5" x14ac:dyDescent="0.35"/>
    <row r="42" ht="13.5" x14ac:dyDescent="0.35"/>
    <row r="43" ht="13.5" x14ac:dyDescent="0.35"/>
    <row r="44" ht="13.5" x14ac:dyDescent="0.35"/>
    <row r="45" ht="13.5" x14ac:dyDescent="0.35"/>
    <row r="46" ht="13.5" x14ac:dyDescent="0.35"/>
    <row r="47" ht="13.5" x14ac:dyDescent="0.35"/>
    <row r="48" ht="13.5" x14ac:dyDescent="0.35"/>
    <row r="49" ht="13.5" x14ac:dyDescent="0.35"/>
    <row r="50" ht="13.5" x14ac:dyDescent="0.35"/>
    <row r="51" ht="13.5" x14ac:dyDescent="0.35"/>
    <row r="52" ht="13.5" x14ac:dyDescent="0.35"/>
    <row r="53" ht="13.5" x14ac:dyDescent="0.35"/>
    <row r="54" ht="13.5" x14ac:dyDescent="0.35"/>
    <row r="55" ht="13.5" x14ac:dyDescent="0.35"/>
    <row r="56" ht="13.5" x14ac:dyDescent="0.35"/>
    <row r="57" ht="13.5" x14ac:dyDescent="0.35"/>
    <row r="58" ht="13.5" x14ac:dyDescent="0.35"/>
    <row r="59" ht="13.5" x14ac:dyDescent="0.35"/>
    <row r="60" ht="13.5" x14ac:dyDescent="0.35"/>
    <row r="61" ht="13.5" x14ac:dyDescent="0.35"/>
    <row r="62" ht="13.9" customHeight="1" x14ac:dyDescent="0.3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85" zoomScaleNormal="85" workbookViewId="0">
      <selection activeCell="B45" sqref="B45"/>
    </sheetView>
  </sheetViews>
  <sheetFormatPr defaultColWidth="0" defaultRowHeight="13.5" zeroHeight="1" x14ac:dyDescent="0.35"/>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27" ht="18.75" x14ac:dyDescent="0.35">
      <c r="B1" s="102" t="s">
        <v>263</v>
      </c>
      <c r="C1" s="102"/>
      <c r="D1" s="102"/>
      <c r="E1" s="102"/>
      <c r="F1" s="102"/>
    </row>
    <row r="2" spans="2:27" ht="13.9" thickBot="1" x14ac:dyDescent="0.4"/>
    <row r="3" spans="2:27" ht="15.4" thickBot="1" x14ac:dyDescent="0.4">
      <c r="B3" s="107" t="s">
        <v>2</v>
      </c>
      <c r="C3" s="108"/>
      <c r="D3" s="124" t="str">
        <f>'Cover sheet'!C5</f>
        <v>Anglian Water</v>
      </c>
      <c r="E3" s="125"/>
      <c r="F3" s="126"/>
    </row>
    <row r="4" spans="2:27" ht="15.4" thickBot="1" x14ac:dyDescent="0.4">
      <c r="B4" s="107" t="s">
        <v>327</v>
      </c>
      <c r="C4" s="108"/>
      <c r="D4" s="124" t="str">
        <f>'Cover sheet'!C6</f>
        <v>South Lincolnshire</v>
      </c>
      <c r="E4" s="125"/>
      <c r="F4" s="126"/>
    </row>
    <row r="5" spans="2:27" ht="15.4" thickBot="1" x14ac:dyDescent="0.4">
      <c r="C5" s="40"/>
      <c r="D5" s="23"/>
    </row>
    <row r="6" spans="2:27" ht="13.9" thickBot="1" x14ac:dyDescent="0.4">
      <c r="B6" s="67" t="s">
        <v>331</v>
      </c>
      <c r="C6" s="66" t="s">
        <v>19</v>
      </c>
      <c r="D6" s="18" t="s">
        <v>20</v>
      </c>
      <c r="E6" s="18" t="s">
        <v>21</v>
      </c>
      <c r="F6" s="81" t="s">
        <v>330</v>
      </c>
      <c r="H6" s="18" t="s">
        <v>307</v>
      </c>
      <c r="I6" s="18" t="s">
        <v>308</v>
      </c>
      <c r="J6" s="18" t="s">
        <v>309</v>
      </c>
      <c r="K6" s="18" t="s">
        <v>310</v>
      </c>
      <c r="L6" s="18" t="s">
        <v>311</v>
      </c>
      <c r="M6" s="18" t="s">
        <v>312</v>
      </c>
      <c r="N6" s="18" t="s">
        <v>313</v>
      </c>
      <c r="O6" s="18" t="s">
        <v>314</v>
      </c>
      <c r="P6" s="18" t="s">
        <v>315</v>
      </c>
      <c r="Q6" s="18" t="s">
        <v>316</v>
      </c>
      <c r="R6" s="18" t="s">
        <v>317</v>
      </c>
      <c r="S6" s="18" t="s">
        <v>318</v>
      </c>
      <c r="T6" s="18" t="s">
        <v>319</v>
      </c>
      <c r="U6" s="18" t="s">
        <v>320</v>
      </c>
      <c r="V6" s="18" t="s">
        <v>321</v>
      </c>
      <c r="W6" s="18" t="s">
        <v>322</v>
      </c>
      <c r="X6" s="18" t="s">
        <v>323</v>
      </c>
      <c r="Y6" s="18" t="s">
        <v>324</v>
      </c>
      <c r="Z6" s="18" t="s">
        <v>325</v>
      </c>
      <c r="AA6" s="18" t="s">
        <v>326</v>
      </c>
    </row>
    <row r="7" spans="2:27" ht="38.25" x14ac:dyDescent="0.35">
      <c r="B7" s="60">
        <v>1</v>
      </c>
      <c r="C7" s="30" t="s">
        <v>264</v>
      </c>
      <c r="D7" s="37" t="s">
        <v>265</v>
      </c>
      <c r="E7" s="37" t="s">
        <v>266</v>
      </c>
      <c r="F7" s="37" t="s">
        <v>24</v>
      </c>
      <c r="H7" s="90" t="s">
        <v>387</v>
      </c>
      <c r="I7" s="90" t="s">
        <v>391</v>
      </c>
      <c r="J7" s="90" t="s">
        <v>393</v>
      </c>
      <c r="K7" s="90" t="s">
        <v>396</v>
      </c>
      <c r="L7" s="90" t="s">
        <v>398</v>
      </c>
      <c r="M7" s="88" t="s">
        <v>401</v>
      </c>
      <c r="N7" s="88" t="s">
        <v>404</v>
      </c>
      <c r="O7" s="88" t="s">
        <v>407</v>
      </c>
      <c r="P7" s="88" t="s">
        <v>408</v>
      </c>
      <c r="Q7" s="88" t="s">
        <v>409</v>
      </c>
      <c r="R7" s="33"/>
      <c r="S7" s="33"/>
      <c r="T7" s="33"/>
      <c r="U7" s="33"/>
      <c r="V7" s="33"/>
      <c r="W7" s="33"/>
      <c r="X7" s="33"/>
      <c r="Y7" s="33"/>
      <c r="Z7" s="33"/>
      <c r="AA7" s="33"/>
    </row>
    <row r="8" spans="2:27" ht="38.25" x14ac:dyDescent="0.35">
      <c r="B8" s="60">
        <v>2</v>
      </c>
      <c r="C8" s="26" t="s">
        <v>267</v>
      </c>
      <c r="D8" s="37" t="s">
        <v>268</v>
      </c>
      <c r="E8" s="37" t="s">
        <v>266</v>
      </c>
      <c r="F8" s="37" t="s">
        <v>24</v>
      </c>
      <c r="H8" s="91" t="s">
        <v>388</v>
      </c>
      <c r="I8" s="91" t="s">
        <v>392</v>
      </c>
      <c r="J8" s="91" t="s">
        <v>394</v>
      </c>
      <c r="K8" s="91" t="s">
        <v>397</v>
      </c>
      <c r="L8" s="91" t="s">
        <v>399</v>
      </c>
      <c r="M8" s="91" t="s">
        <v>402</v>
      </c>
      <c r="N8" s="88" t="s">
        <v>405</v>
      </c>
      <c r="O8" s="91" t="s">
        <v>402</v>
      </c>
      <c r="P8" s="88" t="s">
        <v>405</v>
      </c>
      <c r="Q8" s="91" t="s">
        <v>402</v>
      </c>
      <c r="R8" s="33"/>
      <c r="S8" s="33"/>
      <c r="T8" s="33"/>
      <c r="U8" s="33"/>
      <c r="V8" s="33"/>
      <c r="W8" s="33"/>
      <c r="X8" s="33"/>
      <c r="Y8" s="33"/>
      <c r="Z8" s="33"/>
      <c r="AA8" s="33"/>
    </row>
    <row r="9" spans="2:27" ht="38.25" x14ac:dyDescent="0.35">
      <c r="B9" s="60">
        <v>3</v>
      </c>
      <c r="C9" s="26" t="s">
        <v>270</v>
      </c>
      <c r="D9" s="37" t="s">
        <v>271</v>
      </c>
      <c r="E9" s="37" t="s">
        <v>266</v>
      </c>
      <c r="F9" s="37" t="s">
        <v>24</v>
      </c>
      <c r="H9" s="88" t="s">
        <v>389</v>
      </c>
      <c r="I9" s="88" t="s">
        <v>389</v>
      </c>
      <c r="J9" s="88" t="s">
        <v>389</v>
      </c>
      <c r="K9" s="88" t="s">
        <v>389</v>
      </c>
      <c r="L9" s="88" t="s">
        <v>400</v>
      </c>
      <c r="M9" s="88" t="s">
        <v>403</v>
      </c>
      <c r="N9" s="88" t="s">
        <v>406</v>
      </c>
      <c r="O9" s="88" t="s">
        <v>403</v>
      </c>
      <c r="P9" s="88" t="s">
        <v>406</v>
      </c>
      <c r="Q9" s="88" t="s">
        <v>403</v>
      </c>
      <c r="R9" s="33"/>
      <c r="S9" s="33"/>
      <c r="T9" s="33"/>
      <c r="U9" s="33"/>
      <c r="V9" s="33"/>
      <c r="W9" s="33"/>
      <c r="X9" s="33"/>
      <c r="Y9" s="33"/>
      <c r="Z9" s="33"/>
      <c r="AA9" s="33"/>
    </row>
    <row r="10" spans="2:27" ht="38.25" x14ac:dyDescent="0.35">
      <c r="B10" s="60">
        <v>4</v>
      </c>
      <c r="C10" s="26" t="s">
        <v>273</v>
      </c>
      <c r="D10" s="37" t="s">
        <v>274</v>
      </c>
      <c r="E10" s="37" t="s">
        <v>275</v>
      </c>
      <c r="F10" s="37" t="s">
        <v>24</v>
      </c>
      <c r="H10" s="88" t="s">
        <v>390</v>
      </c>
      <c r="I10" s="88" t="s">
        <v>390</v>
      </c>
      <c r="J10" s="88" t="s">
        <v>395</v>
      </c>
      <c r="K10" s="88" t="s">
        <v>390</v>
      </c>
      <c r="L10" s="88" t="s">
        <v>395</v>
      </c>
      <c r="M10" s="88" t="s">
        <v>395</v>
      </c>
      <c r="N10" s="88" t="s">
        <v>395</v>
      </c>
      <c r="O10" s="88" t="s">
        <v>395</v>
      </c>
      <c r="P10" s="88" t="s">
        <v>395</v>
      </c>
      <c r="Q10" s="88" t="s">
        <v>395</v>
      </c>
      <c r="R10" s="33"/>
      <c r="S10" s="33"/>
      <c r="T10" s="33"/>
      <c r="U10" s="33"/>
      <c r="V10" s="33"/>
      <c r="W10" s="33"/>
      <c r="X10" s="33"/>
      <c r="Y10" s="33"/>
      <c r="Z10" s="33"/>
      <c r="AA10" s="33"/>
    </row>
    <row r="11" spans="2:27" ht="38.25" x14ac:dyDescent="0.35">
      <c r="B11" s="60">
        <v>5</v>
      </c>
      <c r="C11" s="26" t="s">
        <v>277</v>
      </c>
      <c r="D11" s="37" t="s">
        <v>278</v>
      </c>
      <c r="E11" s="37" t="s">
        <v>47</v>
      </c>
      <c r="F11" s="37" t="s">
        <v>24</v>
      </c>
      <c r="H11" s="92" t="s">
        <v>61</v>
      </c>
      <c r="I11" s="92" t="s">
        <v>61</v>
      </c>
      <c r="J11" s="92" t="s">
        <v>61</v>
      </c>
      <c r="K11" s="92" t="s">
        <v>61</v>
      </c>
      <c r="L11" s="92" t="s">
        <v>57</v>
      </c>
      <c r="M11" s="92" t="s">
        <v>57</v>
      </c>
      <c r="N11" s="92" t="s">
        <v>57</v>
      </c>
      <c r="O11" s="92" t="s">
        <v>57</v>
      </c>
      <c r="P11" s="92" t="s">
        <v>57</v>
      </c>
      <c r="Q11" s="92" t="s">
        <v>57</v>
      </c>
      <c r="R11" s="33"/>
      <c r="S11" s="33"/>
      <c r="T11" s="33"/>
      <c r="U11" s="33"/>
      <c r="V11" s="33"/>
      <c r="W11" s="33"/>
      <c r="X11" s="33"/>
      <c r="Y11" s="33"/>
      <c r="Z11" s="33"/>
      <c r="AA11" s="33"/>
    </row>
    <row r="12" spans="2:27" ht="38.65" customHeight="1" x14ac:dyDescent="0.35">
      <c r="B12" s="60">
        <v>6</v>
      </c>
      <c r="C12" s="26" t="s">
        <v>365</v>
      </c>
      <c r="D12" s="37" t="s">
        <v>24</v>
      </c>
      <c r="E12" s="37" t="s">
        <v>266</v>
      </c>
      <c r="F12" s="37" t="s">
        <v>24</v>
      </c>
      <c r="H12" s="33"/>
      <c r="I12" s="33"/>
      <c r="J12" s="33"/>
      <c r="K12" s="33"/>
      <c r="L12" s="33"/>
      <c r="M12" s="33"/>
      <c r="N12" s="33"/>
      <c r="O12" s="33"/>
      <c r="P12" s="33"/>
      <c r="Q12" s="33"/>
      <c r="R12" s="33"/>
      <c r="S12" s="33"/>
      <c r="T12" s="33"/>
      <c r="U12" s="33"/>
      <c r="V12" s="33"/>
      <c r="W12" s="33"/>
      <c r="X12" s="33"/>
      <c r="Y12" s="33"/>
      <c r="Z12" s="33"/>
      <c r="AA12" s="33"/>
    </row>
    <row r="13" spans="2:27" ht="38.25" x14ac:dyDescent="0.35">
      <c r="B13" s="60">
        <v>7</v>
      </c>
      <c r="C13" s="26" t="s">
        <v>280</v>
      </c>
      <c r="D13" s="37" t="s">
        <v>281</v>
      </c>
      <c r="E13" s="37" t="s">
        <v>44</v>
      </c>
      <c r="F13" s="37">
        <v>1</v>
      </c>
      <c r="H13" s="93">
        <v>35</v>
      </c>
      <c r="I13" s="93">
        <v>30</v>
      </c>
      <c r="J13" s="93">
        <v>63</v>
      </c>
      <c r="K13" s="93">
        <v>40</v>
      </c>
      <c r="L13" s="93">
        <v>0.50754018196031314</v>
      </c>
      <c r="M13" s="93">
        <v>0.15776799809009268</v>
      </c>
      <c r="N13" s="93">
        <v>0.77617176860422843</v>
      </c>
      <c r="O13" s="93">
        <v>0.48951350249157077</v>
      </c>
      <c r="P13" s="93">
        <v>4.0110471950271058E-2</v>
      </c>
      <c r="Q13" s="93">
        <v>0.53065781830934722</v>
      </c>
      <c r="R13" s="33"/>
      <c r="S13" s="33"/>
      <c r="T13" s="33"/>
      <c r="U13" s="33"/>
      <c r="V13" s="33"/>
      <c r="W13" s="33"/>
      <c r="X13" s="33"/>
      <c r="Y13" s="33"/>
      <c r="Z13" s="33"/>
      <c r="AA13" s="33"/>
    </row>
    <row r="14" spans="2:27" ht="38.25" x14ac:dyDescent="0.35">
      <c r="B14" s="60">
        <v>8</v>
      </c>
      <c r="C14" s="26" t="s">
        <v>283</v>
      </c>
      <c r="D14" s="37" t="s">
        <v>284</v>
      </c>
      <c r="E14" s="37" t="s">
        <v>285</v>
      </c>
      <c r="F14" s="37">
        <v>2</v>
      </c>
      <c r="H14" s="88">
        <v>321666.22116006364</v>
      </c>
      <c r="I14" s="88">
        <v>275713.90385148302</v>
      </c>
      <c r="J14" s="88">
        <v>578999.19808811438</v>
      </c>
      <c r="K14" s="88">
        <v>367618.53846864414</v>
      </c>
      <c r="L14" s="88">
        <v>4210.315500805872</v>
      </c>
      <c r="M14" s="88">
        <v>1217.2021849892346</v>
      </c>
      <c r="N14" s="88">
        <v>5757.5402872210616</v>
      </c>
      <c r="O14" s="88">
        <v>3803.6103748068217</v>
      </c>
      <c r="P14" s="88">
        <v>308.39602856893288</v>
      </c>
      <c r="Q14" s="88">
        <v>4097.246854951125</v>
      </c>
      <c r="R14" s="33"/>
      <c r="S14" s="33"/>
      <c r="T14" s="33"/>
      <c r="U14" s="33"/>
      <c r="V14" s="33"/>
      <c r="W14" s="33"/>
      <c r="X14" s="33"/>
      <c r="Y14" s="33"/>
      <c r="Z14" s="33"/>
      <c r="AA14" s="33"/>
    </row>
    <row r="15" spans="2:27" ht="38.25" x14ac:dyDescent="0.35">
      <c r="B15" s="60">
        <v>9</v>
      </c>
      <c r="C15" s="26" t="s">
        <v>368</v>
      </c>
      <c r="D15" s="37" t="s">
        <v>286</v>
      </c>
      <c r="E15" s="37" t="s">
        <v>287</v>
      </c>
      <c r="F15" s="37">
        <v>2</v>
      </c>
      <c r="H15" s="88">
        <v>100099.63163200465</v>
      </c>
      <c r="I15" s="88">
        <v>96159.81030069718</v>
      </c>
      <c r="J15" s="88">
        <v>74010.055360622733</v>
      </c>
      <c r="K15" s="88">
        <v>156819.87133836088</v>
      </c>
      <c r="L15" s="88">
        <v>5527.0701561187761</v>
      </c>
      <c r="M15" s="88">
        <v>821.77478517958673</v>
      </c>
      <c r="N15" s="88">
        <v>0</v>
      </c>
      <c r="O15" s="88">
        <v>4933.0956977657961</v>
      </c>
      <c r="P15" s="88">
        <v>0</v>
      </c>
      <c r="Q15" s="88">
        <v>5266.0393654953432</v>
      </c>
      <c r="R15" s="33"/>
      <c r="S15" s="33"/>
      <c r="T15" s="33"/>
      <c r="U15" s="33"/>
      <c r="V15" s="33"/>
      <c r="W15" s="33"/>
      <c r="X15" s="33"/>
      <c r="Y15" s="33"/>
      <c r="Z15" s="33"/>
      <c r="AA15" s="33"/>
    </row>
    <row r="16" spans="2:27" ht="38.25" x14ac:dyDescent="0.35">
      <c r="B16" s="60">
        <v>10</v>
      </c>
      <c r="C16" s="26" t="s">
        <v>369</v>
      </c>
      <c r="D16" s="37" t="s">
        <v>288</v>
      </c>
      <c r="E16" s="37" t="s">
        <v>287</v>
      </c>
      <c r="F16" s="37">
        <v>2</v>
      </c>
      <c r="H16" s="88">
        <v>49944.584147590824</v>
      </c>
      <c r="I16" s="88">
        <v>36527.793146575816</v>
      </c>
      <c r="J16" s="88">
        <v>61477.960415621528</v>
      </c>
      <c r="K16" s="88">
        <v>35935.564588222223</v>
      </c>
      <c r="L16" s="88">
        <v>538.73238200936203</v>
      </c>
      <c r="M16" s="88">
        <v>1607.5280232114906</v>
      </c>
      <c r="N16" s="88">
        <v>1467.8673829364038</v>
      </c>
      <c r="O16" s="88">
        <v>4080.6418232552655</v>
      </c>
      <c r="P16" s="88">
        <v>82.701100566743648</v>
      </c>
      <c r="Q16" s="88">
        <v>4371.5172675608001</v>
      </c>
      <c r="R16" s="33"/>
      <c r="S16" s="33"/>
      <c r="T16" s="33"/>
      <c r="U16" s="33"/>
      <c r="V16" s="33"/>
      <c r="W16" s="33"/>
      <c r="X16" s="33"/>
      <c r="Y16" s="33"/>
      <c r="Z16" s="33"/>
      <c r="AA16" s="33"/>
    </row>
    <row r="17" spans="1:27" ht="38.25" x14ac:dyDescent="0.35">
      <c r="B17" s="60">
        <v>11</v>
      </c>
      <c r="C17" s="26" t="s">
        <v>375</v>
      </c>
      <c r="D17" s="37" t="s">
        <v>289</v>
      </c>
      <c r="E17" s="37" t="s">
        <v>287</v>
      </c>
      <c r="F17" s="37">
        <v>2</v>
      </c>
      <c r="H17" s="88">
        <v>0</v>
      </c>
      <c r="I17" s="88">
        <v>0</v>
      </c>
      <c r="J17" s="88">
        <v>0</v>
      </c>
      <c r="K17" s="88">
        <v>0</v>
      </c>
      <c r="L17" s="88">
        <v>733.08014161957237</v>
      </c>
      <c r="M17" s="88">
        <v>989.36459425912244</v>
      </c>
      <c r="N17" s="88">
        <v>699.28385351064867</v>
      </c>
      <c r="O17" s="88">
        <v>3053.7675861399225</v>
      </c>
      <c r="P17" s="88">
        <v>38.350751516399292</v>
      </c>
      <c r="Q17" s="88">
        <v>3299.5094908932456</v>
      </c>
      <c r="R17" s="33"/>
      <c r="S17" s="33"/>
      <c r="T17" s="33"/>
      <c r="U17" s="33"/>
      <c r="V17" s="33"/>
      <c r="W17" s="33"/>
      <c r="X17" s="33"/>
      <c r="Y17" s="33"/>
      <c r="Z17" s="33"/>
      <c r="AA17" s="33"/>
    </row>
    <row r="18" spans="1:27" ht="38.25" x14ac:dyDescent="0.35">
      <c r="B18" s="60">
        <v>12</v>
      </c>
      <c r="C18" s="26" t="s">
        <v>376</v>
      </c>
      <c r="D18" s="37" t="s">
        <v>290</v>
      </c>
      <c r="E18" s="37" t="s">
        <v>287</v>
      </c>
      <c r="F18" s="37">
        <v>2</v>
      </c>
      <c r="H18" s="88">
        <v>6567.1039101117713</v>
      </c>
      <c r="I18" s="88">
        <v>5097.7381519010869</v>
      </c>
      <c r="J18" s="88">
        <v>5019.4105223092538</v>
      </c>
      <c r="K18" s="88">
        <v>5837.8675255413818</v>
      </c>
      <c r="L18" s="88">
        <v>107.65829500419345</v>
      </c>
      <c r="M18" s="88">
        <v>14.305214313472634</v>
      </c>
      <c r="N18" s="88">
        <v>0</v>
      </c>
      <c r="O18" s="88">
        <v>44.070198844264659</v>
      </c>
      <c r="P18" s="88">
        <v>0</v>
      </c>
      <c r="Q18" s="88">
        <v>47.190701895568751</v>
      </c>
      <c r="R18" s="33"/>
      <c r="S18" s="33"/>
      <c r="T18" s="33"/>
      <c r="U18" s="33"/>
      <c r="V18" s="33"/>
      <c r="W18" s="33"/>
      <c r="X18" s="33"/>
      <c r="Y18" s="33"/>
      <c r="Z18" s="33"/>
      <c r="AA18" s="33"/>
    </row>
    <row r="19" spans="1:27" ht="38.25" x14ac:dyDescent="0.35">
      <c r="B19" s="60">
        <v>13</v>
      </c>
      <c r="C19" s="26" t="s">
        <v>377</v>
      </c>
      <c r="D19" s="37" t="s">
        <v>291</v>
      </c>
      <c r="E19" s="37" t="s">
        <v>287</v>
      </c>
      <c r="F19" s="37">
        <v>2</v>
      </c>
      <c r="H19" s="88">
        <v>11603.722744629813</v>
      </c>
      <c r="I19" s="88">
        <v>9946.048066825555</v>
      </c>
      <c r="J19" s="88">
        <v>20886.700940333652</v>
      </c>
      <c r="K19" s="88">
        <v>13261.397422434069</v>
      </c>
      <c r="L19" s="88">
        <v>2294.1333202821484</v>
      </c>
      <c r="M19" s="88">
        <v>712.58358424678693</v>
      </c>
      <c r="N19" s="88">
        <v>1865.0985281200531</v>
      </c>
      <c r="O19" s="88">
        <v>2234.046838970085</v>
      </c>
      <c r="P19" s="88">
        <v>99.923790939275392</v>
      </c>
      <c r="Q19" s="88">
        <v>2410.67546630891</v>
      </c>
      <c r="R19" s="33"/>
      <c r="S19" s="33"/>
      <c r="T19" s="33"/>
      <c r="U19" s="33"/>
      <c r="V19" s="33"/>
      <c r="W19" s="33"/>
      <c r="X19" s="33"/>
      <c r="Y19" s="33"/>
      <c r="Z19" s="33"/>
      <c r="AA19" s="33"/>
    </row>
    <row r="20" spans="1:27" ht="38.25" x14ac:dyDescent="0.35">
      <c r="B20" s="60">
        <v>14</v>
      </c>
      <c r="C20" s="26" t="s">
        <v>378</v>
      </c>
      <c r="D20" s="37" t="s">
        <v>292</v>
      </c>
      <c r="E20" s="37" t="s">
        <v>287</v>
      </c>
      <c r="F20" s="37">
        <v>2</v>
      </c>
      <c r="H20" s="88">
        <v>168215.04243433705</v>
      </c>
      <c r="I20" s="88">
        <v>147731.38966599962</v>
      </c>
      <c r="J20" s="88">
        <v>161394.12723888716</v>
      </c>
      <c r="K20" s="88">
        <v>211854.70087455853</v>
      </c>
      <c r="L20" s="88">
        <v>9200.674295034054</v>
      </c>
      <c r="M20" s="88">
        <v>4145.5562012104592</v>
      </c>
      <c r="N20" s="88">
        <v>4032.2497645671056</v>
      </c>
      <c r="O20" s="88">
        <v>14345.622144975334</v>
      </c>
      <c r="P20" s="88">
        <v>220.97564302241832</v>
      </c>
      <c r="Q20" s="88">
        <v>15394.932292153868</v>
      </c>
      <c r="R20" s="33"/>
      <c r="S20" s="33"/>
      <c r="T20" s="33"/>
      <c r="U20" s="33"/>
      <c r="V20" s="33"/>
      <c r="W20" s="33"/>
      <c r="X20" s="33"/>
      <c r="Y20" s="33"/>
      <c r="Z20" s="33"/>
      <c r="AA20" s="33"/>
    </row>
    <row r="21" spans="1:27" ht="38.25" x14ac:dyDescent="0.35">
      <c r="B21" s="60">
        <v>15</v>
      </c>
      <c r="C21" s="26" t="s">
        <v>293</v>
      </c>
      <c r="D21" s="37" t="s">
        <v>294</v>
      </c>
      <c r="E21" s="37" t="s">
        <v>295</v>
      </c>
      <c r="F21" s="37">
        <v>2</v>
      </c>
      <c r="H21" s="88">
        <v>46.645934794916599</v>
      </c>
      <c r="I21" s="88">
        <v>48.125104172746745</v>
      </c>
      <c r="J21" s="88">
        <v>23.400380557284496</v>
      </c>
      <c r="K21" s="88">
        <v>52.433546123524479</v>
      </c>
      <c r="L21" s="88">
        <v>161.48154879239752</v>
      </c>
      <c r="M21" s="88">
        <v>280.86273955221623</v>
      </c>
      <c r="N21" s="88">
        <v>37.640227047252694</v>
      </c>
      <c r="O21" s="88">
        <v>317.26449131304275</v>
      </c>
      <c r="P21" s="88">
        <v>39.252078778337882</v>
      </c>
      <c r="Q21" s="88">
        <v>315.75022403925215</v>
      </c>
      <c r="R21" s="33"/>
      <c r="S21" s="33"/>
      <c r="T21" s="33"/>
      <c r="U21" s="33"/>
      <c r="V21" s="33"/>
      <c r="W21" s="33"/>
      <c r="X21" s="33"/>
      <c r="Y21" s="33"/>
      <c r="Z21" s="33"/>
      <c r="AA21" s="33"/>
    </row>
    <row r="22" spans="1:27" ht="38.25" x14ac:dyDescent="0.35">
      <c r="B22" s="60">
        <v>16</v>
      </c>
      <c r="C22" s="26" t="s">
        <v>297</v>
      </c>
      <c r="D22" s="37" t="s">
        <v>298</v>
      </c>
      <c r="E22" s="37" t="s">
        <v>295</v>
      </c>
      <c r="F22" s="37">
        <v>2</v>
      </c>
      <c r="H22" s="88">
        <v>52.294904273032742</v>
      </c>
      <c r="I22" s="88">
        <v>53.58140724944257</v>
      </c>
      <c r="J22" s="88">
        <v>27.874671980862669</v>
      </c>
      <c r="K22" s="88">
        <v>57.628949224667181</v>
      </c>
      <c r="L22" s="88">
        <v>218.52695583675393</v>
      </c>
      <c r="M22" s="88">
        <v>340.5807393655906</v>
      </c>
      <c r="N22" s="88">
        <v>70.034243156174497</v>
      </c>
      <c r="O22" s="88">
        <v>377.15803490266586</v>
      </c>
      <c r="P22" s="88">
        <v>71.653206446212607</v>
      </c>
      <c r="Q22" s="88">
        <v>375.7384613902525</v>
      </c>
      <c r="R22" s="33"/>
      <c r="S22" s="33"/>
      <c r="T22" s="33"/>
      <c r="U22" s="33"/>
      <c r="V22" s="33"/>
      <c r="W22" s="33"/>
      <c r="X22" s="33"/>
      <c r="Y22" s="33"/>
      <c r="Z22" s="33"/>
      <c r="AA22" s="33"/>
    </row>
    <row r="23" spans="1:27" ht="38.25" x14ac:dyDescent="0.35">
      <c r="B23" s="60">
        <v>17</v>
      </c>
      <c r="C23" s="26" t="s">
        <v>300</v>
      </c>
      <c r="D23" s="37" t="s">
        <v>301</v>
      </c>
      <c r="E23" s="37" t="s">
        <v>302</v>
      </c>
      <c r="F23" s="37" t="s">
        <v>24</v>
      </c>
      <c r="H23" s="90">
        <v>4</v>
      </c>
      <c r="I23" s="90">
        <v>4</v>
      </c>
      <c r="J23" s="90">
        <v>4</v>
      </c>
      <c r="K23" s="90">
        <v>4</v>
      </c>
      <c r="L23" s="90">
        <v>5</v>
      </c>
      <c r="M23" s="90">
        <v>3</v>
      </c>
      <c r="N23" s="90">
        <v>5</v>
      </c>
      <c r="O23" s="90">
        <v>3</v>
      </c>
      <c r="P23" s="90">
        <v>5</v>
      </c>
      <c r="Q23" s="90">
        <v>3</v>
      </c>
      <c r="R23" s="33"/>
      <c r="S23" s="33"/>
      <c r="T23" s="33"/>
      <c r="U23" s="33"/>
      <c r="V23" s="33"/>
      <c r="W23" s="33"/>
      <c r="X23" s="33"/>
      <c r="Y23" s="33"/>
      <c r="Z23" s="33"/>
      <c r="AA23" s="33"/>
    </row>
    <row r="24" spans="1:27" ht="38.25" x14ac:dyDescent="0.4">
      <c r="A24" s="5"/>
      <c r="B24" s="60">
        <v>18</v>
      </c>
      <c r="C24" s="26" t="s">
        <v>304</v>
      </c>
      <c r="D24" s="37" t="s">
        <v>305</v>
      </c>
      <c r="E24" s="37" t="s">
        <v>302</v>
      </c>
      <c r="F24" s="37" t="s">
        <v>24</v>
      </c>
      <c r="G24" s="5"/>
      <c r="H24" s="94">
        <v>5</v>
      </c>
      <c r="I24" s="94">
        <v>5</v>
      </c>
      <c r="J24" s="94">
        <v>5</v>
      </c>
      <c r="K24" s="94">
        <v>5</v>
      </c>
      <c r="L24" s="94">
        <v>5</v>
      </c>
      <c r="M24" s="94">
        <v>3</v>
      </c>
      <c r="N24" s="94">
        <v>5</v>
      </c>
      <c r="O24" s="94">
        <v>3</v>
      </c>
      <c r="P24" s="94">
        <v>5</v>
      </c>
      <c r="Q24" s="94">
        <v>3</v>
      </c>
      <c r="R24" s="20"/>
      <c r="S24" s="20"/>
      <c r="T24" s="20"/>
      <c r="U24" s="20"/>
      <c r="V24" s="20"/>
      <c r="W24" s="20"/>
      <c r="X24" s="20"/>
      <c r="Y24" s="20"/>
      <c r="Z24" s="20"/>
      <c r="AA24" s="20"/>
    </row>
    <row r="25" spans="1:27" x14ac:dyDescent="0.35"/>
    <row r="26" spans="1:27" x14ac:dyDescent="0.35"/>
    <row r="27" spans="1:27" x14ac:dyDescent="0.35"/>
    <row r="28" spans="1:27" ht="13.9" x14ac:dyDescent="0.4">
      <c r="B28" s="48" t="s">
        <v>333</v>
      </c>
    </row>
    <row r="29" spans="1:27" x14ac:dyDescent="0.35"/>
    <row r="30" spans="1:27" x14ac:dyDescent="0.35">
      <c r="B30" s="49"/>
      <c r="C30" t="s">
        <v>334</v>
      </c>
    </row>
    <row r="31" spans="1:27" x14ac:dyDescent="0.35"/>
    <row r="32" spans="1:27" x14ac:dyDescent="0.35">
      <c r="B32" s="50"/>
      <c r="C32" t="s">
        <v>335</v>
      </c>
    </row>
    <row r="33" spans="2:9" x14ac:dyDescent="0.35"/>
    <row r="34" spans="2:9" x14ac:dyDescent="0.35"/>
    <row r="35" spans="2:9" x14ac:dyDescent="0.35"/>
    <row r="36" spans="2:9" ht="14.25" x14ac:dyDescent="0.45">
      <c r="B36" s="120" t="s">
        <v>342</v>
      </c>
      <c r="C36" s="121"/>
      <c r="D36" s="121"/>
      <c r="E36" s="121"/>
      <c r="F36" s="121"/>
      <c r="G36" s="121"/>
      <c r="H36" s="121"/>
      <c r="I36" s="122"/>
    </row>
    <row r="37" spans="2:9" x14ac:dyDescent="0.35"/>
    <row r="38" spans="2:9" s="6" customFormat="1" x14ac:dyDescent="0.35">
      <c r="B38" s="52" t="s">
        <v>331</v>
      </c>
      <c r="C38" s="123" t="s">
        <v>329</v>
      </c>
      <c r="D38" s="123"/>
      <c r="E38" s="123"/>
      <c r="F38" s="123"/>
      <c r="G38" s="123"/>
      <c r="H38" s="123"/>
      <c r="I38" s="123"/>
    </row>
    <row r="39" spans="2:9" s="6" customFormat="1" ht="42" customHeight="1" x14ac:dyDescent="0.35">
      <c r="B39" s="53">
        <v>1</v>
      </c>
      <c r="C39" s="116" t="s">
        <v>366</v>
      </c>
      <c r="D39" s="103"/>
      <c r="E39" s="103"/>
      <c r="F39" s="103"/>
      <c r="G39" s="103"/>
      <c r="H39" s="103"/>
      <c r="I39" s="103"/>
    </row>
    <row r="40" spans="2:9" s="6" customFormat="1" ht="25.5" customHeight="1" x14ac:dyDescent="0.35">
      <c r="B40" s="53">
        <v>2</v>
      </c>
      <c r="C40" s="116" t="s">
        <v>269</v>
      </c>
      <c r="D40" s="103"/>
      <c r="E40" s="103"/>
      <c r="F40" s="103"/>
      <c r="G40" s="103"/>
      <c r="H40" s="103"/>
      <c r="I40" s="103"/>
    </row>
    <row r="41" spans="2:9" s="6" customFormat="1" ht="27" customHeight="1" x14ac:dyDescent="0.35">
      <c r="B41" s="53">
        <v>3</v>
      </c>
      <c r="C41" s="116" t="s">
        <v>272</v>
      </c>
      <c r="D41" s="103"/>
      <c r="E41" s="103"/>
      <c r="F41" s="103"/>
      <c r="G41" s="103"/>
      <c r="H41" s="103"/>
      <c r="I41" s="103"/>
    </row>
    <row r="42" spans="2:9" s="6" customFormat="1" ht="40.5" customHeight="1" x14ac:dyDescent="0.35">
      <c r="B42" s="53">
        <v>4</v>
      </c>
      <c r="C42" s="116" t="s">
        <v>276</v>
      </c>
      <c r="D42" s="103"/>
      <c r="E42" s="103"/>
      <c r="F42" s="103"/>
      <c r="G42" s="103"/>
      <c r="H42" s="103"/>
      <c r="I42" s="103"/>
    </row>
    <row r="43" spans="2:9" s="6" customFormat="1" ht="40.5" customHeight="1" x14ac:dyDescent="0.35">
      <c r="B43" s="53">
        <v>5</v>
      </c>
      <c r="C43" s="116" t="s">
        <v>279</v>
      </c>
      <c r="D43" s="103"/>
      <c r="E43" s="103"/>
      <c r="F43" s="103"/>
      <c r="G43" s="103"/>
      <c r="H43" s="103"/>
      <c r="I43" s="103"/>
    </row>
    <row r="44" spans="2:9" s="6" customFormat="1" ht="50.65" customHeight="1" x14ac:dyDescent="0.35">
      <c r="B44" s="53">
        <v>6</v>
      </c>
      <c r="C44" s="116" t="s">
        <v>367</v>
      </c>
      <c r="D44" s="103"/>
      <c r="E44" s="103"/>
      <c r="F44" s="103"/>
      <c r="G44" s="103"/>
      <c r="H44" s="103"/>
      <c r="I44" s="103"/>
    </row>
    <row r="45" spans="2:9" s="6" customFormat="1" ht="27.4" customHeight="1" x14ac:dyDescent="0.35">
      <c r="B45" s="53">
        <v>7</v>
      </c>
      <c r="C45" s="116" t="s">
        <v>282</v>
      </c>
      <c r="D45" s="103"/>
      <c r="E45" s="103"/>
      <c r="F45" s="103"/>
      <c r="G45" s="103"/>
      <c r="H45" s="103"/>
      <c r="I45" s="103"/>
    </row>
    <row r="46" spans="2:9" s="6" customFormat="1" ht="37.15" customHeight="1" x14ac:dyDescent="0.35">
      <c r="B46" s="53">
        <v>8</v>
      </c>
      <c r="C46" s="116" t="s">
        <v>370</v>
      </c>
      <c r="D46" s="103"/>
      <c r="E46" s="103"/>
      <c r="F46" s="103"/>
      <c r="G46" s="103"/>
      <c r="H46" s="103"/>
      <c r="I46" s="103"/>
    </row>
    <row r="47" spans="2:9" s="6" customFormat="1" ht="31.5" customHeight="1" x14ac:dyDescent="0.35">
      <c r="B47" s="53">
        <v>9</v>
      </c>
      <c r="C47" s="116" t="s">
        <v>371</v>
      </c>
      <c r="D47" s="103"/>
      <c r="E47" s="103"/>
      <c r="F47" s="103"/>
      <c r="G47" s="103"/>
      <c r="H47" s="103"/>
      <c r="I47" s="103"/>
    </row>
    <row r="48" spans="2:9" s="6" customFormat="1" ht="28.9" customHeight="1" x14ac:dyDescent="0.35">
      <c r="B48" s="53">
        <v>10</v>
      </c>
      <c r="C48" s="116" t="s">
        <v>372</v>
      </c>
      <c r="D48" s="103"/>
      <c r="E48" s="103"/>
      <c r="F48" s="103"/>
      <c r="G48" s="103"/>
      <c r="H48" s="103"/>
      <c r="I48" s="103"/>
    </row>
    <row r="49" spans="2:9" s="6" customFormat="1" ht="33" customHeight="1" x14ac:dyDescent="0.35">
      <c r="B49" s="53">
        <v>11</v>
      </c>
      <c r="C49" s="116" t="s">
        <v>373</v>
      </c>
      <c r="D49" s="103"/>
      <c r="E49" s="103"/>
      <c r="F49" s="103"/>
      <c r="G49" s="103"/>
      <c r="H49" s="103"/>
      <c r="I49" s="103"/>
    </row>
    <row r="50" spans="2:9" s="6" customFormat="1" ht="59.65" customHeight="1" x14ac:dyDescent="0.35">
      <c r="B50" s="53">
        <v>12</v>
      </c>
      <c r="C50" s="116" t="s">
        <v>374</v>
      </c>
      <c r="D50" s="103"/>
      <c r="E50" s="103"/>
      <c r="F50" s="103"/>
      <c r="G50" s="103"/>
      <c r="H50" s="103"/>
      <c r="I50" s="103"/>
    </row>
    <row r="51" spans="2:9" s="6" customFormat="1" ht="25.5" customHeight="1" x14ac:dyDescent="0.35">
      <c r="B51" s="53">
        <v>13</v>
      </c>
      <c r="C51" s="116" t="s">
        <v>380</v>
      </c>
      <c r="D51" s="103"/>
      <c r="E51" s="103"/>
      <c r="F51" s="103"/>
      <c r="G51" s="103"/>
      <c r="H51" s="103"/>
      <c r="I51" s="103"/>
    </row>
    <row r="52" spans="2:9" s="6" customFormat="1" ht="25.9" customHeight="1" x14ac:dyDescent="0.35">
      <c r="B52" s="53">
        <v>14</v>
      </c>
      <c r="C52" s="116" t="s">
        <v>379</v>
      </c>
      <c r="D52" s="103"/>
      <c r="E52" s="103"/>
      <c r="F52" s="103"/>
      <c r="G52" s="103"/>
      <c r="H52" s="103"/>
      <c r="I52" s="103"/>
    </row>
    <row r="53" spans="2:9" s="6" customFormat="1" ht="22.9" customHeight="1" x14ac:dyDescent="0.35">
      <c r="B53" s="53">
        <v>15</v>
      </c>
      <c r="C53" s="116" t="s">
        <v>296</v>
      </c>
      <c r="D53" s="103"/>
      <c r="E53" s="103"/>
      <c r="F53" s="103"/>
      <c r="G53" s="103"/>
      <c r="H53" s="103"/>
      <c r="I53" s="103"/>
    </row>
    <row r="54" spans="2:9" s="6" customFormat="1" ht="28.9" customHeight="1" x14ac:dyDescent="0.35">
      <c r="B54" s="53">
        <v>16</v>
      </c>
      <c r="C54" s="116" t="s">
        <v>299</v>
      </c>
      <c r="D54" s="103"/>
      <c r="E54" s="103"/>
      <c r="F54" s="103"/>
      <c r="G54" s="103"/>
      <c r="H54" s="103"/>
      <c r="I54" s="103"/>
    </row>
    <row r="55" spans="2:9" s="6" customFormat="1" ht="41.65" customHeight="1" x14ac:dyDescent="0.35">
      <c r="B55" s="53">
        <v>17</v>
      </c>
      <c r="C55" s="116" t="s">
        <v>303</v>
      </c>
      <c r="D55" s="103"/>
      <c r="E55" s="103"/>
      <c r="F55" s="103"/>
      <c r="G55" s="103"/>
      <c r="H55" s="103"/>
      <c r="I55" s="103"/>
    </row>
    <row r="56" spans="2:9" s="6" customFormat="1" ht="58.5" customHeight="1" x14ac:dyDescent="0.35">
      <c r="B56" s="53">
        <v>18</v>
      </c>
      <c r="C56" s="116" t="s">
        <v>306</v>
      </c>
      <c r="D56" s="103"/>
      <c r="E56" s="103"/>
      <c r="F56" s="103"/>
      <c r="G56" s="103"/>
      <c r="H56" s="103"/>
      <c r="I56" s="103"/>
    </row>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row r="68" x14ac:dyDescent="0.35"/>
    <row r="69" x14ac:dyDescent="0.35"/>
    <row r="70" x14ac:dyDescent="0.35"/>
    <row r="71" x14ac:dyDescent="0.35"/>
    <row r="72" x14ac:dyDescent="0.35"/>
    <row r="73" x14ac:dyDescent="0.35"/>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tabSelected="1" zoomScale="70" zoomScaleNormal="70" workbookViewId="0">
      <pane ySplit="3" topLeftCell="A4" activePane="bottomLeft" state="frozen"/>
      <selection activeCell="C3" sqref="C3"/>
      <selection pane="bottomLeft" activeCell="D15" sqref="D15"/>
    </sheetView>
  </sheetViews>
  <sheetFormatPr defaultColWidth="0" defaultRowHeight="13.5" x14ac:dyDescent="0.35"/>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35">
      <c r="B1" s="102" t="s">
        <v>12</v>
      </c>
      <c r="C1" s="102"/>
      <c r="D1" s="2" t="str">
        <f>'Cover sheet'!C1</f>
        <v>Anglian Water</v>
      </c>
    </row>
    <row r="2" spans="2:6" ht="12" customHeight="1" thickBot="1" x14ac:dyDescent="0.4"/>
    <row r="3" spans="2:6" ht="30" customHeight="1" thickBot="1" x14ac:dyDescent="0.4">
      <c r="B3" s="16" t="s">
        <v>13</v>
      </c>
      <c r="C3" s="17" t="s">
        <v>14</v>
      </c>
      <c r="D3" s="18" t="s">
        <v>15</v>
      </c>
      <c r="E3" s="17" t="s">
        <v>16</v>
      </c>
      <c r="F3" s="17" t="s">
        <v>17</v>
      </c>
    </row>
    <row r="4" spans="2:6" ht="14.45" customHeight="1" x14ac:dyDescent="0.35">
      <c r="B4" s="101">
        <v>43858</v>
      </c>
      <c r="C4" s="19" t="s">
        <v>427</v>
      </c>
      <c r="D4" s="19" t="s">
        <v>428</v>
      </c>
      <c r="E4" s="20"/>
      <c r="F4" s="20"/>
    </row>
    <row r="5" spans="2:6" x14ac:dyDescent="0.35">
      <c r="B5" s="101">
        <v>43929</v>
      </c>
      <c r="C5" s="19" t="s">
        <v>427</v>
      </c>
      <c r="D5" s="19" t="s">
        <v>430</v>
      </c>
      <c r="E5" s="20"/>
      <c r="F5" s="20"/>
    </row>
    <row r="6" spans="2:6" x14ac:dyDescent="0.35">
      <c r="B6" s="101">
        <v>44893</v>
      </c>
      <c r="C6" s="19"/>
      <c r="D6" s="19" t="s">
        <v>431</v>
      </c>
      <c r="E6" s="20"/>
      <c r="F6" s="20"/>
    </row>
    <row r="7" spans="2:6" x14ac:dyDescent="0.35">
      <c r="B7" s="19"/>
      <c r="C7" s="19"/>
      <c r="D7" s="19"/>
      <c r="E7" s="20"/>
      <c r="F7" s="20"/>
    </row>
    <row r="8" spans="2:6" x14ac:dyDescent="0.35">
      <c r="B8" s="19"/>
      <c r="C8" s="19"/>
      <c r="D8" s="19"/>
      <c r="E8" s="20"/>
      <c r="F8" s="20"/>
    </row>
    <row r="9" spans="2:6" x14ac:dyDescent="0.35">
      <c r="B9" s="19"/>
      <c r="C9" s="19"/>
      <c r="D9" s="19"/>
      <c r="E9" s="20"/>
      <c r="F9" s="20"/>
    </row>
    <row r="10" spans="2:6" x14ac:dyDescent="0.35">
      <c r="B10" s="19"/>
      <c r="C10" s="19"/>
      <c r="D10" s="19"/>
      <c r="E10" s="20"/>
      <c r="F10" s="20"/>
    </row>
    <row r="11" spans="2:6" x14ac:dyDescent="0.35">
      <c r="B11" s="20"/>
      <c r="C11" s="20"/>
      <c r="D11" s="20"/>
      <c r="E11" s="20"/>
      <c r="F11" s="20"/>
    </row>
    <row r="12" spans="2:6" x14ac:dyDescent="0.35">
      <c r="B12" s="20"/>
      <c r="C12" s="20"/>
      <c r="D12" s="20"/>
      <c r="E12" s="20"/>
      <c r="F12" s="20"/>
    </row>
    <row r="13" spans="2:6" x14ac:dyDescent="0.35">
      <c r="B13" s="20"/>
      <c r="C13" s="20"/>
      <c r="D13" s="20"/>
      <c r="E13" s="20"/>
      <c r="F13" s="20"/>
    </row>
    <row r="14" spans="2:6" x14ac:dyDescent="0.35">
      <c r="B14" s="20"/>
      <c r="C14" s="20"/>
      <c r="D14" s="20"/>
      <c r="E14" s="20"/>
      <c r="F14" s="20"/>
    </row>
    <row r="15" spans="2:6" x14ac:dyDescent="0.35">
      <c r="B15" s="20"/>
      <c r="C15" s="20"/>
      <c r="D15" s="20"/>
      <c r="E15" s="20"/>
      <c r="F15" s="20"/>
    </row>
    <row r="16" spans="2:6" x14ac:dyDescent="0.35">
      <c r="B16" s="20"/>
      <c r="C16" s="20"/>
      <c r="D16" s="20"/>
      <c r="E16" s="20"/>
      <c r="F16" s="20"/>
    </row>
    <row r="17" spans="2:6" x14ac:dyDescent="0.35">
      <c r="B17" s="20"/>
      <c r="C17" s="20"/>
      <c r="D17" s="20"/>
      <c r="E17" s="20"/>
      <c r="F17" s="20"/>
    </row>
    <row r="18" spans="2:6" x14ac:dyDescent="0.35">
      <c r="B18" s="20"/>
      <c r="C18" s="20"/>
      <c r="D18" s="20"/>
      <c r="E18" s="20"/>
      <c r="F18" s="20"/>
    </row>
    <row r="19" spans="2:6" x14ac:dyDescent="0.35">
      <c r="B19" s="20"/>
      <c r="C19" s="20"/>
      <c r="D19" s="20"/>
      <c r="E19" s="20"/>
      <c r="F19" s="20"/>
    </row>
    <row r="20" spans="2:6" x14ac:dyDescent="0.35">
      <c r="B20" s="20"/>
      <c r="C20" s="20"/>
      <c r="D20" s="20"/>
      <c r="E20" s="20"/>
      <c r="F20" s="20"/>
    </row>
    <row r="21" spans="2:6" x14ac:dyDescent="0.35">
      <c r="B21" s="20"/>
      <c r="C21" s="20"/>
      <c r="D21" s="20"/>
      <c r="E21" s="20"/>
      <c r="F21" s="20"/>
    </row>
    <row r="22" spans="2:6" x14ac:dyDescent="0.35">
      <c r="B22" s="20"/>
      <c r="C22" s="20"/>
      <c r="D22" s="20"/>
      <c r="E22" s="20"/>
      <c r="F22" s="20"/>
    </row>
    <row r="23" spans="2:6" x14ac:dyDescent="0.35">
      <c r="B23" s="20"/>
      <c r="C23" s="20"/>
      <c r="D23" s="20"/>
      <c r="E23" s="20"/>
      <c r="F23" s="20"/>
    </row>
    <row r="24" spans="2:6" x14ac:dyDescent="0.35">
      <c r="B24" s="20"/>
      <c r="C24" s="20"/>
      <c r="D24" s="20"/>
      <c r="E24" s="20"/>
      <c r="F24" s="20"/>
    </row>
    <row r="25" spans="2:6" x14ac:dyDescent="0.35">
      <c r="B25" s="20"/>
      <c r="C25" s="20"/>
      <c r="D25" s="20"/>
      <c r="E25" s="20"/>
      <c r="F25" s="20"/>
    </row>
    <row r="26" spans="2:6" x14ac:dyDescent="0.35">
      <c r="B26" s="20"/>
      <c r="C26" s="20"/>
      <c r="D26" s="20"/>
      <c r="E26" s="20"/>
      <c r="F26" s="20"/>
    </row>
    <row r="27" spans="2:6" x14ac:dyDescent="0.35">
      <c r="B27" s="20"/>
      <c r="C27" s="20"/>
      <c r="D27" s="20"/>
      <c r="E27" s="20"/>
      <c r="F27" s="20"/>
    </row>
    <row r="28" spans="2:6" x14ac:dyDescent="0.35">
      <c r="B28" s="20"/>
      <c r="C28" s="20"/>
      <c r="D28" s="20"/>
      <c r="E28" s="20"/>
      <c r="F28" s="20"/>
    </row>
    <row r="29" spans="2:6" x14ac:dyDescent="0.35">
      <c r="B29" s="20"/>
      <c r="C29" s="20"/>
      <c r="D29" s="20"/>
      <c r="E29" s="20"/>
      <c r="F29" s="20"/>
    </row>
    <row r="30" spans="2:6" x14ac:dyDescent="0.35">
      <c r="B30" s="20"/>
      <c r="C30" s="20"/>
      <c r="D30" s="20"/>
      <c r="E30" s="20"/>
      <c r="F30" s="20"/>
    </row>
    <row r="31" spans="2:6" x14ac:dyDescent="0.35">
      <c r="B31" s="20"/>
      <c r="C31" s="20"/>
      <c r="D31" s="20"/>
      <c r="E31" s="20"/>
      <c r="F31" s="20"/>
    </row>
    <row r="32" spans="2:6" x14ac:dyDescent="0.35">
      <c r="B32" s="20"/>
      <c r="C32" s="20"/>
      <c r="D32" s="20"/>
      <c r="E32" s="20"/>
      <c r="F32" s="20"/>
    </row>
    <row r="33" spans="2:6" x14ac:dyDescent="0.35">
      <c r="B33" s="20"/>
      <c r="C33" s="20"/>
      <c r="D33" s="20"/>
      <c r="E33" s="20"/>
      <c r="F33" s="20"/>
    </row>
    <row r="34" spans="2:6" x14ac:dyDescent="0.35">
      <c r="B34" s="20"/>
      <c r="C34" s="20"/>
      <c r="D34" s="20"/>
      <c r="E34" s="20"/>
      <c r="F34" s="20"/>
    </row>
    <row r="35" spans="2:6" x14ac:dyDescent="0.35">
      <c r="B35" s="20"/>
      <c r="C35" s="20"/>
      <c r="D35" s="20"/>
      <c r="E35" s="20"/>
      <c r="F35" s="20"/>
    </row>
    <row r="36" spans="2:6" x14ac:dyDescent="0.35">
      <c r="B36" s="20"/>
      <c r="C36" s="20"/>
      <c r="D36" s="20"/>
      <c r="E36" s="20"/>
      <c r="F36" s="20"/>
    </row>
    <row r="37" spans="2:6" x14ac:dyDescent="0.3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D18" sqref="D18"/>
    </sheetView>
  </sheetViews>
  <sheetFormatPr defaultColWidth="0" defaultRowHeight="13.5" zeroHeight="1" x14ac:dyDescent="0.35"/>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9" customWidth="1"/>
    <col min="9" max="9" width="19.25" customWidth="1"/>
    <col min="10" max="11" width="8.75" customWidth="1"/>
    <col min="12" max="12" width="0" hidden="1" customWidth="1"/>
    <col min="13" max="16384" width="8.75" hidden="1"/>
  </cols>
  <sheetData>
    <row r="1" spans="2:9" ht="25.15" customHeight="1" x14ac:dyDescent="0.35">
      <c r="B1" s="1" t="s">
        <v>18</v>
      </c>
      <c r="C1" s="21"/>
      <c r="D1" s="22"/>
      <c r="E1" s="21"/>
      <c r="H1"/>
    </row>
    <row r="2" spans="2:9" s="23" customFormat="1" ht="13.9" thickBot="1" x14ac:dyDescent="0.4">
      <c r="H2" s="24"/>
    </row>
    <row r="3" spans="2:9" s="23" customFormat="1" ht="15.4" thickBot="1" x14ac:dyDescent="0.4">
      <c r="B3" s="107" t="s">
        <v>2</v>
      </c>
      <c r="C3" s="108"/>
      <c r="D3" s="109" t="str">
        <f>'Cover sheet'!C5</f>
        <v>Anglian Water</v>
      </c>
      <c r="E3" s="109"/>
      <c r="F3" s="109"/>
      <c r="G3" s="68"/>
      <c r="H3" s="24"/>
    </row>
    <row r="4" spans="2:9" s="23" customFormat="1" ht="19.149999999999999" customHeight="1" thickBot="1" x14ac:dyDescent="0.4">
      <c r="B4" s="107" t="s">
        <v>327</v>
      </c>
      <c r="C4" s="108"/>
      <c r="D4" s="109" t="str">
        <f>'Cover sheet'!C6</f>
        <v>South Lincolnshire</v>
      </c>
      <c r="E4" s="109"/>
      <c r="F4" s="109"/>
      <c r="G4" s="68"/>
      <c r="H4" s="24"/>
    </row>
    <row r="5" spans="2:9" s="23" customFormat="1" ht="15" thickBot="1" x14ac:dyDescent="0.55000000000000004">
      <c r="B5" s="25"/>
      <c r="C5" s="25"/>
      <c r="H5" s="24"/>
    </row>
    <row r="6" spans="2:9" ht="16.899999999999999" customHeight="1" thickBot="1" x14ac:dyDescent="0.4">
      <c r="B6" s="17" t="s">
        <v>331</v>
      </c>
      <c r="C6" s="18" t="s">
        <v>22</v>
      </c>
      <c r="D6" s="18" t="s">
        <v>20</v>
      </c>
      <c r="E6" s="69" t="s">
        <v>21</v>
      </c>
      <c r="F6" s="81" t="s">
        <v>330</v>
      </c>
      <c r="G6" s="74"/>
      <c r="H6" s="110" t="s">
        <v>381</v>
      </c>
      <c r="I6" s="111"/>
    </row>
    <row r="7" spans="2:9" ht="40.15" customHeight="1" x14ac:dyDescent="0.35">
      <c r="B7" s="27">
        <v>1</v>
      </c>
      <c r="C7" s="46" t="s">
        <v>23</v>
      </c>
      <c r="D7" s="46" t="s">
        <v>24</v>
      </c>
      <c r="E7" s="61" t="s">
        <v>332</v>
      </c>
      <c r="F7" s="27" t="s">
        <v>24</v>
      </c>
      <c r="G7" s="63"/>
      <c r="H7" s="28" t="s">
        <v>411</v>
      </c>
      <c r="I7" s="96" t="s">
        <v>412</v>
      </c>
    </row>
    <row r="8" spans="2:9" ht="40.15" customHeight="1" x14ac:dyDescent="0.35">
      <c r="B8" s="27">
        <v>2</v>
      </c>
      <c r="C8" s="46" t="s">
        <v>25</v>
      </c>
      <c r="D8" s="46" t="s">
        <v>24</v>
      </c>
      <c r="E8" s="61" t="s">
        <v>26</v>
      </c>
      <c r="F8" s="27">
        <v>0</v>
      </c>
      <c r="G8" s="63"/>
      <c r="H8" s="28">
        <v>7</v>
      </c>
    </row>
    <row r="9" spans="2:9" ht="40.15" customHeight="1" x14ac:dyDescent="0.35">
      <c r="B9" s="27">
        <v>3</v>
      </c>
      <c r="C9" s="46" t="s">
        <v>27</v>
      </c>
      <c r="D9" s="46" t="s">
        <v>24</v>
      </c>
      <c r="E9" s="61" t="s">
        <v>28</v>
      </c>
      <c r="F9" s="27">
        <v>0</v>
      </c>
      <c r="G9" s="63"/>
      <c r="H9" s="97">
        <v>0.48</v>
      </c>
    </row>
    <row r="10" spans="2:9" ht="40.15" customHeight="1" x14ac:dyDescent="0.35">
      <c r="B10" s="27">
        <v>4</v>
      </c>
      <c r="C10" s="46" t="s">
        <v>30</v>
      </c>
      <c r="D10" s="46" t="s">
        <v>24</v>
      </c>
      <c r="E10" s="61" t="s">
        <v>28</v>
      </c>
      <c r="F10" s="27">
        <v>0</v>
      </c>
      <c r="G10" s="63"/>
      <c r="H10" s="97">
        <v>0</v>
      </c>
    </row>
    <row r="11" spans="2:9" ht="40.15" customHeight="1" x14ac:dyDescent="0.35">
      <c r="B11" s="27">
        <v>5</v>
      </c>
      <c r="C11" s="46" t="s">
        <v>32</v>
      </c>
      <c r="D11" s="46" t="s">
        <v>24</v>
      </c>
      <c r="E11" s="61" t="s">
        <v>28</v>
      </c>
      <c r="F11" s="27">
        <v>0</v>
      </c>
      <c r="G11" s="63"/>
      <c r="H11" s="97">
        <v>0.52</v>
      </c>
    </row>
    <row r="12" spans="2:9" ht="40.15" customHeight="1" x14ac:dyDescent="0.35">
      <c r="B12" s="27">
        <v>6</v>
      </c>
      <c r="C12" s="46" t="s">
        <v>34</v>
      </c>
      <c r="D12" s="46" t="s">
        <v>24</v>
      </c>
      <c r="E12" s="61" t="s">
        <v>28</v>
      </c>
      <c r="F12" s="27">
        <v>0</v>
      </c>
      <c r="G12" s="63"/>
      <c r="H12" s="97">
        <v>0</v>
      </c>
    </row>
    <row r="13" spans="2:9" ht="40.15" customHeight="1" x14ac:dyDescent="0.35">
      <c r="B13" s="27">
        <v>7</v>
      </c>
      <c r="C13" s="46" t="s">
        <v>36</v>
      </c>
      <c r="D13" s="46" t="s">
        <v>24</v>
      </c>
      <c r="E13" s="61" t="s">
        <v>28</v>
      </c>
      <c r="F13" s="27" t="s">
        <v>24</v>
      </c>
      <c r="G13" s="63"/>
      <c r="H13" s="28" t="s">
        <v>413</v>
      </c>
    </row>
    <row r="14" spans="2:9" ht="40.15" customHeight="1" x14ac:dyDescent="0.35">
      <c r="B14" s="27">
        <v>8</v>
      </c>
      <c r="C14" s="46" t="s">
        <v>37</v>
      </c>
      <c r="D14" s="46" t="s">
        <v>24</v>
      </c>
      <c r="E14" s="61" t="s">
        <v>38</v>
      </c>
      <c r="F14" s="27">
        <v>0</v>
      </c>
      <c r="G14" s="63"/>
      <c r="H14" s="28" t="s">
        <v>414</v>
      </c>
    </row>
    <row r="15" spans="2:9" ht="40.15" customHeight="1" x14ac:dyDescent="0.35">
      <c r="B15" s="27">
        <v>9</v>
      </c>
      <c r="C15" s="46" t="s">
        <v>39</v>
      </c>
      <c r="D15" s="47" t="s">
        <v>24</v>
      </c>
      <c r="E15" s="61" t="s">
        <v>38</v>
      </c>
      <c r="F15" s="27">
        <v>0</v>
      </c>
      <c r="G15" s="63"/>
      <c r="H15" s="28" t="s">
        <v>415</v>
      </c>
    </row>
    <row r="16" spans="2:9" ht="40.15" customHeight="1" x14ac:dyDescent="0.35">
      <c r="B16" s="27">
        <v>10</v>
      </c>
      <c r="C16" s="46" t="s">
        <v>41</v>
      </c>
      <c r="D16" s="47" t="s">
        <v>24</v>
      </c>
      <c r="E16" s="75" t="s">
        <v>38</v>
      </c>
      <c r="F16" s="27">
        <v>0</v>
      </c>
      <c r="G16" s="63"/>
      <c r="H16" s="28" t="s">
        <v>416</v>
      </c>
    </row>
    <row r="17" spans="2:8" ht="40.15" customHeight="1" x14ac:dyDescent="0.35">
      <c r="B17" s="27">
        <v>11</v>
      </c>
      <c r="C17" s="46" t="s">
        <v>347</v>
      </c>
      <c r="D17" s="47" t="s">
        <v>24</v>
      </c>
      <c r="E17" s="75" t="s">
        <v>266</v>
      </c>
      <c r="F17" s="27" t="s">
        <v>24</v>
      </c>
      <c r="G17" s="63"/>
      <c r="H17" s="28" t="s">
        <v>417</v>
      </c>
    </row>
    <row r="18" spans="2:8" ht="40.15" customHeight="1" x14ac:dyDescent="0.35">
      <c r="B18" s="27">
        <v>12</v>
      </c>
      <c r="C18" s="46" t="s">
        <v>43</v>
      </c>
      <c r="D18" s="47" t="s">
        <v>24</v>
      </c>
      <c r="E18" s="75" t="s">
        <v>44</v>
      </c>
      <c r="F18" s="27">
        <v>1</v>
      </c>
      <c r="G18" s="63"/>
      <c r="H18" s="28">
        <v>0</v>
      </c>
    </row>
    <row r="19" spans="2:8" ht="40.15" customHeight="1" x14ac:dyDescent="0.35">
      <c r="B19" s="27">
        <v>13</v>
      </c>
      <c r="C19" s="46" t="s">
        <v>46</v>
      </c>
      <c r="D19" s="46" t="s">
        <v>24</v>
      </c>
      <c r="E19" s="75" t="s">
        <v>47</v>
      </c>
      <c r="F19" s="27" t="s">
        <v>24</v>
      </c>
      <c r="G19" s="63"/>
      <c r="H19" s="28" t="s">
        <v>418</v>
      </c>
    </row>
    <row r="20" spans="2:8" ht="40.15" customHeight="1" x14ac:dyDescent="0.35">
      <c r="B20" s="27">
        <v>14</v>
      </c>
      <c r="C20" s="46" t="s">
        <v>49</v>
      </c>
      <c r="D20" s="47" t="s">
        <v>24</v>
      </c>
      <c r="E20" s="75" t="s">
        <v>50</v>
      </c>
      <c r="F20" s="27" t="s">
        <v>348</v>
      </c>
      <c r="G20" s="63"/>
      <c r="H20" s="28" t="s">
        <v>429</v>
      </c>
    </row>
    <row r="21" spans="2:8" ht="40.15" customHeight="1" x14ac:dyDescent="0.35">
      <c r="B21" s="27">
        <v>15</v>
      </c>
      <c r="C21" s="46" t="s">
        <v>52</v>
      </c>
      <c r="D21" s="46" t="s">
        <v>24</v>
      </c>
      <c r="E21" s="75" t="s">
        <v>266</v>
      </c>
      <c r="F21" s="27" t="s">
        <v>24</v>
      </c>
      <c r="G21" s="63"/>
      <c r="H21" s="28" t="s">
        <v>418</v>
      </c>
    </row>
    <row r="22" spans="2:8" ht="40.15" customHeight="1" x14ac:dyDescent="0.35">
      <c r="B22" s="27">
        <v>16</v>
      </c>
      <c r="C22" s="46" t="s">
        <v>53</v>
      </c>
      <c r="D22" s="46" t="s">
        <v>24</v>
      </c>
      <c r="E22" s="75" t="s">
        <v>266</v>
      </c>
      <c r="F22" s="27" t="s">
        <v>24</v>
      </c>
      <c r="G22" s="63"/>
      <c r="H22" s="28" t="s">
        <v>419</v>
      </c>
    </row>
    <row r="23" spans="2:8" x14ac:dyDescent="0.35">
      <c r="H23" s="28" t="s">
        <v>420</v>
      </c>
    </row>
    <row r="24" spans="2:8" ht="13.9" customHeight="1" x14ac:dyDescent="0.35">
      <c r="H24" s="28" t="s">
        <v>421</v>
      </c>
    </row>
    <row r="25" spans="2:8" ht="13.9" x14ac:dyDescent="0.4">
      <c r="B25" s="48" t="s">
        <v>333</v>
      </c>
      <c r="H25" s="28" t="s">
        <v>422</v>
      </c>
    </row>
    <row r="26" spans="2:8" x14ac:dyDescent="0.35"/>
    <row r="27" spans="2:8" x14ac:dyDescent="0.35">
      <c r="B27" s="49"/>
      <c r="C27" t="s">
        <v>334</v>
      </c>
    </row>
    <row r="28" spans="2:8" x14ac:dyDescent="0.35"/>
    <row r="29" spans="2:8" x14ac:dyDescent="0.35">
      <c r="B29" s="50"/>
      <c r="C29" t="s">
        <v>335</v>
      </c>
    </row>
    <row r="30" spans="2:8" x14ac:dyDescent="0.35"/>
    <row r="31" spans="2:8" x14ac:dyDescent="0.35"/>
    <row r="32" spans="2:8" x14ac:dyDescent="0.35"/>
    <row r="33" spans="1:11" ht="14.25" x14ac:dyDescent="0.45">
      <c r="B33" s="112" t="s">
        <v>336</v>
      </c>
      <c r="C33" s="113"/>
      <c r="D33" s="113"/>
      <c r="E33" s="113"/>
      <c r="F33" s="114"/>
      <c r="G33" s="70"/>
      <c r="H33" s="57"/>
      <c r="I33" s="57"/>
      <c r="J33" s="57"/>
      <c r="K33" s="58"/>
    </row>
    <row r="34" spans="1:11" s="6" customFormat="1" ht="13.9" customHeight="1" x14ac:dyDescent="0.35">
      <c r="H34" s="42"/>
    </row>
    <row r="35" spans="1:11" s="6" customFormat="1" ht="13.9" customHeight="1" x14ac:dyDescent="0.35">
      <c r="B35" s="54" t="s">
        <v>328</v>
      </c>
      <c r="C35" s="115" t="s">
        <v>329</v>
      </c>
      <c r="D35" s="115"/>
      <c r="E35" s="115"/>
      <c r="F35" s="115"/>
      <c r="G35" s="71"/>
    </row>
    <row r="36" spans="1:11" s="56" customFormat="1" ht="73.150000000000006" customHeight="1" x14ac:dyDescent="0.35">
      <c r="A36" s="6"/>
      <c r="B36" s="53">
        <v>1</v>
      </c>
      <c r="C36" s="104" t="s">
        <v>344</v>
      </c>
      <c r="D36" s="105"/>
      <c r="E36" s="105"/>
      <c r="F36" s="106"/>
      <c r="G36" s="72"/>
      <c r="H36" s="55"/>
      <c r="I36" s="55"/>
      <c r="J36" s="55"/>
    </row>
    <row r="37" spans="1:11" s="56" customFormat="1" ht="57" customHeight="1" x14ac:dyDescent="0.35">
      <c r="A37" s="6"/>
      <c r="B37" s="53">
        <v>2</v>
      </c>
      <c r="C37" s="116" t="s">
        <v>345</v>
      </c>
      <c r="D37" s="116"/>
      <c r="E37" s="116"/>
      <c r="F37" s="116"/>
      <c r="G37" s="72"/>
    </row>
    <row r="38" spans="1:11" s="56" customFormat="1" ht="40.15" customHeight="1" x14ac:dyDescent="0.35">
      <c r="A38" s="6"/>
      <c r="B38" s="53">
        <v>3</v>
      </c>
      <c r="C38" s="116" t="s">
        <v>29</v>
      </c>
      <c r="D38" s="116"/>
      <c r="E38" s="116"/>
      <c r="F38" s="116"/>
      <c r="G38" s="72"/>
    </row>
    <row r="39" spans="1:11" s="56" customFormat="1" ht="40.15" customHeight="1" x14ac:dyDescent="0.35">
      <c r="A39" s="6"/>
      <c r="B39" s="53">
        <v>4</v>
      </c>
      <c r="C39" s="116" t="s">
        <v>31</v>
      </c>
      <c r="D39" s="116"/>
      <c r="E39" s="116"/>
      <c r="F39" s="116"/>
      <c r="G39" s="72"/>
    </row>
    <row r="40" spans="1:11" s="56" customFormat="1" ht="40.15" customHeight="1" x14ac:dyDescent="0.35">
      <c r="A40" s="6"/>
      <c r="B40" s="53">
        <v>5</v>
      </c>
      <c r="C40" s="116" t="s">
        <v>33</v>
      </c>
      <c r="D40" s="116"/>
      <c r="E40" s="116"/>
      <c r="F40" s="116"/>
      <c r="G40" s="72"/>
    </row>
    <row r="41" spans="1:11" s="56" customFormat="1" ht="40.15" customHeight="1" x14ac:dyDescent="0.35">
      <c r="A41" s="6"/>
      <c r="B41" s="53">
        <v>6</v>
      </c>
      <c r="C41" s="116" t="s">
        <v>35</v>
      </c>
      <c r="D41" s="116"/>
      <c r="E41" s="116"/>
      <c r="F41" s="116"/>
      <c r="G41" s="72"/>
    </row>
    <row r="42" spans="1:11" s="56" customFormat="1" ht="60" customHeight="1" x14ac:dyDescent="0.35">
      <c r="A42" s="6"/>
      <c r="B42" s="53">
        <v>7</v>
      </c>
      <c r="C42" s="116" t="s">
        <v>383</v>
      </c>
      <c r="D42" s="116"/>
      <c r="E42" s="116"/>
      <c r="F42" s="116"/>
      <c r="G42" s="72"/>
    </row>
    <row r="43" spans="1:11" s="56" customFormat="1" ht="66" customHeight="1" x14ac:dyDescent="0.35">
      <c r="A43" s="6"/>
      <c r="B43" s="53">
        <v>8</v>
      </c>
      <c r="C43" s="116" t="s">
        <v>346</v>
      </c>
      <c r="D43" s="116"/>
      <c r="E43" s="116"/>
      <c r="F43" s="116"/>
      <c r="G43" s="72"/>
    </row>
    <row r="44" spans="1:11" s="56" customFormat="1" ht="49.5" customHeight="1" x14ac:dyDescent="0.35">
      <c r="A44" s="6"/>
      <c r="B44" s="53">
        <v>9</v>
      </c>
      <c r="C44" s="116" t="s">
        <v>40</v>
      </c>
      <c r="D44" s="116"/>
      <c r="E44" s="116"/>
      <c r="F44" s="116"/>
      <c r="G44" s="72"/>
    </row>
    <row r="45" spans="1:11" s="56" customFormat="1" ht="47.65" customHeight="1" x14ac:dyDescent="0.35">
      <c r="A45" s="6"/>
      <c r="B45" s="53">
        <v>10</v>
      </c>
      <c r="C45" s="103" t="s">
        <v>42</v>
      </c>
      <c r="D45" s="103"/>
      <c r="E45" s="103"/>
      <c r="F45" s="103"/>
      <c r="G45" s="73"/>
    </row>
    <row r="46" spans="1:11" s="56" customFormat="1" ht="77.650000000000006" customHeight="1" x14ac:dyDescent="0.35">
      <c r="A46" s="6"/>
      <c r="B46" s="53">
        <v>11</v>
      </c>
      <c r="C46" s="103" t="s">
        <v>384</v>
      </c>
      <c r="D46" s="103"/>
      <c r="E46" s="103"/>
      <c r="F46" s="103"/>
      <c r="G46" s="73"/>
    </row>
    <row r="47" spans="1:11" s="56" customFormat="1" ht="40.15" customHeight="1" x14ac:dyDescent="0.35">
      <c r="A47" s="6"/>
      <c r="B47" s="53">
        <v>12</v>
      </c>
      <c r="C47" s="103" t="s">
        <v>45</v>
      </c>
      <c r="D47" s="103"/>
      <c r="E47" s="103"/>
      <c r="F47" s="103"/>
      <c r="G47" s="73"/>
    </row>
    <row r="48" spans="1:11" s="56" customFormat="1" ht="40.15" customHeight="1" x14ac:dyDescent="0.35">
      <c r="A48" s="6"/>
      <c r="B48" s="53">
        <v>13</v>
      </c>
      <c r="C48" s="103" t="s">
        <v>48</v>
      </c>
      <c r="D48" s="103"/>
      <c r="E48" s="103"/>
      <c r="F48" s="103"/>
      <c r="G48" s="73"/>
    </row>
    <row r="49" spans="1:7" s="56" customFormat="1" ht="47.65" customHeight="1" x14ac:dyDescent="0.35">
      <c r="A49" s="6"/>
      <c r="B49" s="53">
        <v>14</v>
      </c>
      <c r="C49" s="103" t="s">
        <v>51</v>
      </c>
      <c r="D49" s="103"/>
      <c r="E49" s="103"/>
      <c r="F49" s="103"/>
      <c r="G49" s="73"/>
    </row>
    <row r="50" spans="1:7" s="56" customFormat="1" ht="91.15" customHeight="1" x14ac:dyDescent="0.35">
      <c r="A50" s="6"/>
      <c r="B50" s="53">
        <v>15</v>
      </c>
      <c r="C50" s="103" t="s">
        <v>385</v>
      </c>
      <c r="D50" s="103"/>
      <c r="E50" s="103"/>
      <c r="F50" s="103"/>
      <c r="G50" s="73"/>
    </row>
    <row r="51" spans="1:7" s="56" customFormat="1" ht="149.65" customHeight="1" x14ac:dyDescent="0.35">
      <c r="A51" s="6"/>
      <c r="B51" s="53">
        <v>16</v>
      </c>
      <c r="C51" s="103" t="s">
        <v>386</v>
      </c>
      <c r="D51" s="103"/>
      <c r="E51" s="103"/>
      <c r="F51" s="103"/>
      <c r="G51" s="73"/>
    </row>
    <row r="52" spans="1:7" x14ac:dyDescent="0.35"/>
    <row r="53" spans="1:7" x14ac:dyDescent="0.35">
      <c r="B53" s="112" t="s">
        <v>362</v>
      </c>
      <c r="C53" s="113"/>
      <c r="D53" s="113"/>
      <c r="E53" s="113"/>
      <c r="F53" s="114"/>
    </row>
    <row r="54" spans="1:7" ht="13.9" thickBot="1" x14ac:dyDescent="0.4"/>
    <row r="55" spans="1:7" ht="13.9" thickBot="1" x14ac:dyDescent="0.4">
      <c r="B55" s="76" t="s">
        <v>331</v>
      </c>
      <c r="C55" s="77" t="s">
        <v>349</v>
      </c>
      <c r="D55" s="77" t="s">
        <v>350</v>
      </c>
    </row>
    <row r="56" spans="1:7" ht="51.4" thickBot="1" x14ac:dyDescent="0.4">
      <c r="B56" s="78">
        <v>1</v>
      </c>
      <c r="C56" s="79" t="s">
        <v>351</v>
      </c>
      <c r="D56" s="79" t="s">
        <v>355</v>
      </c>
    </row>
    <row r="57" spans="1:7" ht="64.150000000000006" thickBot="1" x14ac:dyDescent="0.4">
      <c r="B57" s="78">
        <v>2</v>
      </c>
      <c r="C57" s="79" t="s">
        <v>352</v>
      </c>
      <c r="D57" s="79" t="s">
        <v>356</v>
      </c>
    </row>
    <row r="58" spans="1:7" ht="89.65" thickBot="1" x14ac:dyDescent="0.4">
      <c r="B58" s="78">
        <v>3</v>
      </c>
      <c r="C58" s="79" t="s">
        <v>357</v>
      </c>
      <c r="D58" s="79" t="s">
        <v>359</v>
      </c>
    </row>
    <row r="59" spans="1:7" ht="127.9" thickBot="1" x14ac:dyDescent="0.4">
      <c r="B59" s="78">
        <v>4</v>
      </c>
      <c r="C59" s="79" t="s">
        <v>358</v>
      </c>
      <c r="D59" s="79" t="s">
        <v>360</v>
      </c>
    </row>
    <row r="60" spans="1:7" ht="38.65" thickBot="1" x14ac:dyDescent="0.4">
      <c r="B60" s="78">
        <v>5</v>
      </c>
      <c r="C60" s="79" t="s">
        <v>353</v>
      </c>
      <c r="D60" s="79" t="s">
        <v>361</v>
      </c>
    </row>
    <row r="61" spans="1:7" x14ac:dyDescent="0.35"/>
    <row r="62" spans="1:7" ht="38.25" x14ac:dyDescent="0.35">
      <c r="C62" s="80" t="s">
        <v>354</v>
      </c>
    </row>
    <row r="63" spans="1:7" x14ac:dyDescent="0.35"/>
    <row r="64" spans="1:7" x14ac:dyDescent="0.35"/>
    <row r="65" x14ac:dyDescent="0.35"/>
    <row r="66" ht="31.15" customHeight="1" x14ac:dyDescent="0.35"/>
    <row r="67" ht="13.9" hidden="1" customHeight="1" x14ac:dyDescent="0.35"/>
    <row r="68" ht="13.9" hidden="1" customHeight="1" x14ac:dyDescent="0.35"/>
    <row r="69" ht="13.9" hidden="1" customHeight="1" x14ac:dyDescent="0.35"/>
    <row r="70" ht="13.9" hidden="1" customHeight="1" x14ac:dyDescent="0.35"/>
    <row r="71" ht="13.9" hidden="1" customHeight="1" x14ac:dyDescent="0.35"/>
    <row r="72" ht="13.9" hidden="1" customHeight="1" x14ac:dyDescent="0.35"/>
    <row r="73" ht="13.9" hidden="1" customHeight="1" x14ac:dyDescent="0.35"/>
    <row r="74" ht="31.15" hidden="1" customHeight="1" x14ac:dyDescent="0.35"/>
    <row r="75" ht="13.9" hidden="1" customHeight="1" x14ac:dyDescent="0.35"/>
    <row r="76" ht="13.9" hidden="1" customHeight="1" x14ac:dyDescent="0.35"/>
    <row r="78" ht="31.15" hidden="1" customHeight="1" x14ac:dyDescent="0.35"/>
    <row r="79" ht="78.400000000000006" hidden="1" customHeight="1" x14ac:dyDescent="0.35"/>
    <row r="82" ht="123.4" hidden="1" customHeight="1"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hyperlinks>
    <hyperlink ref="I7" r:id="rId1" xr:uid="{5454DB2D-9F2C-44DD-BDEF-4FEDBD9EDB9A}"/>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8" sqref="I8"/>
    </sheetView>
  </sheetViews>
  <sheetFormatPr defaultColWidth="0" defaultRowHeight="13.5" zeroHeight="1" x14ac:dyDescent="0.35"/>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35">
      <c r="B1" s="1" t="s">
        <v>54</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5.4" thickBot="1" x14ac:dyDescent="0.4">
      <c r="A3" s="23"/>
      <c r="B3" s="107" t="s">
        <v>2</v>
      </c>
      <c r="C3" s="127"/>
      <c r="D3" s="124" t="str">
        <f>'Cover sheet'!C5</f>
        <v>Anglian Water</v>
      </c>
      <c r="E3" s="125"/>
      <c r="F3" s="126"/>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27"/>
      <c r="D4" s="124" t="str">
        <f>'Cover sheet'!C6</f>
        <v>South Lincolnshire</v>
      </c>
      <c r="E4" s="125"/>
      <c r="F4" s="126"/>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23"/>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17" t="s">
        <v>331</v>
      </c>
      <c r="C6" s="17" t="s">
        <v>19</v>
      </c>
      <c r="D6" s="18" t="s">
        <v>20</v>
      </c>
      <c r="E6" s="18" t="s">
        <v>21</v>
      </c>
      <c r="F6" s="81" t="s">
        <v>330</v>
      </c>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40.15" customHeight="1" x14ac:dyDescent="0.35">
      <c r="B7" s="84">
        <v>1</v>
      </c>
      <c r="C7" s="82" t="s">
        <v>364</v>
      </c>
      <c r="D7" s="31" t="s">
        <v>139</v>
      </c>
      <c r="E7" s="31" t="s">
        <v>44</v>
      </c>
      <c r="F7" s="31">
        <v>2</v>
      </c>
      <c r="G7" s="32"/>
      <c r="H7" s="88">
        <v>34.850498672650744</v>
      </c>
      <c r="I7" s="88">
        <v>34.850498672650744</v>
      </c>
      <c r="J7" s="88">
        <v>34.850498672650744</v>
      </c>
      <c r="K7" s="88">
        <v>34.850498672650744</v>
      </c>
      <c r="L7" s="88">
        <v>34.850498672650744</v>
      </c>
      <c r="M7" s="88">
        <v>34.850498672650744</v>
      </c>
      <c r="N7" s="88">
        <v>34.850498672650744</v>
      </c>
      <c r="O7" s="88">
        <v>34.850498672650744</v>
      </c>
      <c r="P7" s="88">
        <v>34.850498672650744</v>
      </c>
      <c r="Q7" s="88">
        <v>34.850498672650744</v>
      </c>
      <c r="R7" s="88">
        <v>34.850498672650744</v>
      </c>
      <c r="S7" s="88">
        <v>34.850498672650744</v>
      </c>
      <c r="T7" s="88">
        <v>34.850498672650744</v>
      </c>
      <c r="U7" s="88">
        <v>34.850498672650744</v>
      </c>
      <c r="V7" s="88">
        <v>34.850498672650744</v>
      </c>
      <c r="W7" s="88">
        <v>34.850498672650744</v>
      </c>
      <c r="X7" s="88">
        <v>34.850498672650744</v>
      </c>
      <c r="Y7" s="88">
        <v>34.850498672650744</v>
      </c>
      <c r="Z7" s="88">
        <v>34.850498672650744</v>
      </c>
      <c r="AA7" s="88">
        <v>34.850498672650744</v>
      </c>
      <c r="AB7" s="88">
        <v>34.850498672650744</v>
      </c>
      <c r="AC7" s="88">
        <v>34.850498672650744</v>
      </c>
      <c r="AD7" s="88">
        <v>34.850498672650744</v>
      </c>
      <c r="AE7" s="88">
        <v>34.850498672650744</v>
      </c>
      <c r="AF7" s="89">
        <v>34.850498672650744</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40.15" customHeight="1" x14ac:dyDescent="0.35">
      <c r="B8" s="85">
        <f>B7+1</f>
        <v>2</v>
      </c>
      <c r="C8" s="83" t="s">
        <v>363</v>
      </c>
      <c r="D8" s="36" t="s">
        <v>141</v>
      </c>
      <c r="E8" s="37" t="s">
        <v>44</v>
      </c>
      <c r="F8" s="37">
        <v>2</v>
      </c>
      <c r="G8" s="32"/>
      <c r="H8" s="88">
        <v>-1.2272727272727273</v>
      </c>
      <c r="I8" s="88">
        <v>-1.2545454545454544</v>
      </c>
      <c r="J8" s="88">
        <v>-1.2818181818181817</v>
      </c>
      <c r="K8" s="88">
        <v>-1.3090909090909091</v>
      </c>
      <c r="L8" s="88">
        <v>-1.3363636363636364</v>
      </c>
      <c r="M8" s="88">
        <v>-1.3636363636363635</v>
      </c>
      <c r="N8" s="88">
        <v>-1.3909090909090909</v>
      </c>
      <c r="O8" s="88">
        <v>-1.4181818181818182</v>
      </c>
      <c r="P8" s="88">
        <v>-1.4454545454545453</v>
      </c>
      <c r="Q8" s="88">
        <v>-1.4727272727272727</v>
      </c>
      <c r="R8" s="88">
        <v>-1.5</v>
      </c>
      <c r="S8" s="88">
        <v>-1.5272727272727271</v>
      </c>
      <c r="T8" s="88">
        <v>-1.5545454545454547</v>
      </c>
      <c r="U8" s="88">
        <v>-1.5818181818181816</v>
      </c>
      <c r="V8" s="88">
        <v>-1.6090909090909091</v>
      </c>
      <c r="W8" s="88">
        <v>-1.6363636363636362</v>
      </c>
      <c r="X8" s="88">
        <v>-1.6636363636363636</v>
      </c>
      <c r="Y8" s="88">
        <v>-1.6909090909090909</v>
      </c>
      <c r="Z8" s="88">
        <v>-1.7181818181818183</v>
      </c>
      <c r="AA8" s="88">
        <v>-1.7454545454545454</v>
      </c>
      <c r="AB8" s="88">
        <v>-1.7727272727272729</v>
      </c>
      <c r="AC8" s="88">
        <v>-1.7999999999999998</v>
      </c>
      <c r="AD8" s="88">
        <v>-1.8272727272727274</v>
      </c>
      <c r="AE8" s="88">
        <v>-1.8545454545454545</v>
      </c>
      <c r="AF8" s="89">
        <v>-1.8818181818181818</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40.15" customHeight="1" x14ac:dyDescent="0.35">
      <c r="B9" s="85">
        <f t="shared" ref="B9:B12" si="0">B8+1</f>
        <v>3</v>
      </c>
      <c r="C9" s="83" t="s">
        <v>143</v>
      </c>
      <c r="D9" s="36" t="s">
        <v>144</v>
      </c>
      <c r="E9" s="37" t="s">
        <v>44</v>
      </c>
      <c r="F9" s="37">
        <v>2</v>
      </c>
      <c r="G9" s="32"/>
      <c r="H9" s="88">
        <v>0</v>
      </c>
      <c r="I9" s="88">
        <v>0</v>
      </c>
      <c r="J9" s="88">
        <v>-2</v>
      </c>
      <c r="K9" s="88">
        <v>-2</v>
      </c>
      <c r="L9" s="88">
        <v>-2</v>
      </c>
      <c r="M9" s="88">
        <v>-2</v>
      </c>
      <c r="N9" s="88">
        <v>-2</v>
      </c>
      <c r="O9" s="88">
        <v>-2</v>
      </c>
      <c r="P9" s="88">
        <v>-2</v>
      </c>
      <c r="Q9" s="88">
        <v>-2</v>
      </c>
      <c r="R9" s="88">
        <v>-2</v>
      </c>
      <c r="S9" s="88">
        <v>-2</v>
      </c>
      <c r="T9" s="88">
        <v>-2</v>
      </c>
      <c r="U9" s="88">
        <v>-2</v>
      </c>
      <c r="V9" s="88">
        <v>-2</v>
      </c>
      <c r="W9" s="88">
        <v>-2</v>
      </c>
      <c r="X9" s="88">
        <v>-2</v>
      </c>
      <c r="Y9" s="88">
        <v>-2</v>
      </c>
      <c r="Z9" s="88">
        <v>-2</v>
      </c>
      <c r="AA9" s="88">
        <v>-2</v>
      </c>
      <c r="AB9" s="88">
        <v>-2</v>
      </c>
      <c r="AC9" s="88">
        <v>-2</v>
      </c>
      <c r="AD9" s="88">
        <v>-2</v>
      </c>
      <c r="AE9" s="88">
        <v>-2</v>
      </c>
      <c r="AF9" s="89">
        <v>-2</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40.15" customHeight="1" x14ac:dyDescent="0.35">
      <c r="B10" s="85">
        <f t="shared" si="0"/>
        <v>4</v>
      </c>
      <c r="C10" s="83" t="s">
        <v>146</v>
      </c>
      <c r="D10" s="36" t="s">
        <v>147</v>
      </c>
      <c r="E10" s="37" t="s">
        <v>44</v>
      </c>
      <c r="F10" s="37">
        <v>2</v>
      </c>
      <c r="G10" s="32"/>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9">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40.15" customHeight="1" x14ac:dyDescent="0.35">
      <c r="B11" s="85">
        <f t="shared" si="0"/>
        <v>5</v>
      </c>
      <c r="C11" s="83" t="s">
        <v>149</v>
      </c>
      <c r="D11" s="36" t="s">
        <v>150</v>
      </c>
      <c r="E11" s="37" t="s">
        <v>44</v>
      </c>
      <c r="F11" s="37">
        <v>2</v>
      </c>
      <c r="G11" s="32"/>
      <c r="H11" s="88">
        <v>0.85</v>
      </c>
      <c r="I11" s="88">
        <v>0.85</v>
      </c>
      <c r="J11" s="88">
        <v>0.85</v>
      </c>
      <c r="K11" s="88">
        <v>0.85</v>
      </c>
      <c r="L11" s="88">
        <v>0.85</v>
      </c>
      <c r="M11" s="88">
        <v>0.85</v>
      </c>
      <c r="N11" s="88">
        <v>0.85</v>
      </c>
      <c r="O11" s="88">
        <v>0.85</v>
      </c>
      <c r="P11" s="88">
        <v>0.85</v>
      </c>
      <c r="Q11" s="88">
        <v>0.85</v>
      </c>
      <c r="R11" s="88">
        <v>0.85</v>
      </c>
      <c r="S11" s="88">
        <v>0.85</v>
      </c>
      <c r="T11" s="88">
        <v>0.85</v>
      </c>
      <c r="U11" s="88">
        <v>0.85</v>
      </c>
      <c r="V11" s="88">
        <v>0.85</v>
      </c>
      <c r="W11" s="88">
        <v>0.85</v>
      </c>
      <c r="X11" s="88">
        <v>0.85</v>
      </c>
      <c r="Y11" s="88">
        <v>0.85</v>
      </c>
      <c r="Z11" s="88">
        <v>0.85</v>
      </c>
      <c r="AA11" s="88">
        <v>0.85</v>
      </c>
      <c r="AB11" s="88">
        <v>0.85</v>
      </c>
      <c r="AC11" s="88">
        <v>0.85</v>
      </c>
      <c r="AD11" s="88">
        <v>0.85</v>
      </c>
      <c r="AE11" s="88">
        <v>0.85</v>
      </c>
      <c r="AF11" s="89">
        <v>0.85</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1:88" ht="40.15" customHeight="1" x14ac:dyDescent="0.35">
      <c r="B12" s="85">
        <f t="shared" si="0"/>
        <v>6</v>
      </c>
      <c r="C12" s="83" t="s">
        <v>152</v>
      </c>
      <c r="D12" s="36" t="s">
        <v>153</v>
      </c>
      <c r="E12" s="37" t="s">
        <v>44</v>
      </c>
      <c r="F12" s="37">
        <v>2</v>
      </c>
      <c r="G12" s="32"/>
      <c r="H12" s="95">
        <v>0.44075259186486893</v>
      </c>
      <c r="I12" s="95">
        <v>0.44038580746109784</v>
      </c>
      <c r="J12" s="95">
        <v>0.41312150011411708</v>
      </c>
      <c r="K12" s="95">
        <v>0.41275471571034605</v>
      </c>
      <c r="L12" s="95">
        <v>0.41238793130657497</v>
      </c>
      <c r="M12" s="95">
        <v>0.41202114690280395</v>
      </c>
      <c r="N12" s="95">
        <v>0.41165436249903292</v>
      </c>
      <c r="O12" s="95">
        <v>0.4112875780952619</v>
      </c>
      <c r="P12" s="95">
        <v>0.41092079369149082</v>
      </c>
      <c r="Q12" s="95">
        <v>0.41055400928771979</v>
      </c>
      <c r="R12" s="95">
        <v>0.41018722488394876</v>
      </c>
      <c r="S12" s="95">
        <v>0.40982044048017768</v>
      </c>
      <c r="T12" s="95">
        <v>0.40945365607640666</v>
      </c>
      <c r="U12" s="95">
        <v>0.40908687167263563</v>
      </c>
      <c r="V12" s="95">
        <v>0.40872008726886455</v>
      </c>
      <c r="W12" s="95">
        <v>0.40835330286509353</v>
      </c>
      <c r="X12" s="95">
        <v>0.4079865184613225</v>
      </c>
      <c r="Y12" s="95">
        <v>0.40761973405755142</v>
      </c>
      <c r="Z12" s="95">
        <v>0.40725294965378039</v>
      </c>
      <c r="AA12" s="95">
        <v>0.40688616525000937</v>
      </c>
      <c r="AB12" s="95">
        <v>0.40651938084623829</v>
      </c>
      <c r="AC12" s="95">
        <v>0.40615259644246726</v>
      </c>
      <c r="AD12" s="95">
        <v>0.40578581203869624</v>
      </c>
      <c r="AE12" s="95">
        <v>0.40541902763492516</v>
      </c>
      <c r="AF12" s="95">
        <v>0.40505224323115413</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row>
    <row r="13" spans="1:88" x14ac:dyDescent="0.35"/>
    <row r="14" spans="1:88" x14ac:dyDescent="0.35"/>
    <row r="15" spans="1:88" x14ac:dyDescent="0.35"/>
    <row r="16" spans="1:88" ht="13.9" x14ac:dyDescent="0.4">
      <c r="B16" s="48" t="s">
        <v>333</v>
      </c>
    </row>
    <row r="17" spans="2:9" x14ac:dyDescent="0.35"/>
    <row r="18" spans="2:9" x14ac:dyDescent="0.35">
      <c r="B18" s="49"/>
      <c r="C18" t="s">
        <v>334</v>
      </c>
    </row>
    <row r="19" spans="2:9" x14ac:dyDescent="0.35"/>
    <row r="20" spans="2:9" x14ac:dyDescent="0.35">
      <c r="B20" s="50"/>
      <c r="C20" t="s">
        <v>335</v>
      </c>
    </row>
    <row r="21" spans="2:9" x14ac:dyDescent="0.35"/>
    <row r="22" spans="2:9" x14ac:dyDescent="0.35"/>
    <row r="23" spans="2:9" x14ac:dyDescent="0.35"/>
    <row r="24" spans="2:9" ht="14.25" x14ac:dyDescent="0.45">
      <c r="B24" s="120" t="s">
        <v>337</v>
      </c>
      <c r="C24" s="121"/>
      <c r="D24" s="121"/>
      <c r="E24" s="121"/>
      <c r="F24" s="121"/>
      <c r="G24" s="121"/>
      <c r="H24" s="121"/>
      <c r="I24" s="122"/>
    </row>
    <row r="25" spans="2:9" x14ac:dyDescent="0.35"/>
    <row r="26" spans="2:9" s="6" customFormat="1" x14ac:dyDescent="0.35">
      <c r="B26" s="52" t="s">
        <v>331</v>
      </c>
      <c r="C26" s="123" t="s">
        <v>329</v>
      </c>
      <c r="D26" s="123"/>
      <c r="E26" s="123"/>
      <c r="F26" s="123"/>
      <c r="G26" s="123"/>
      <c r="H26" s="123"/>
      <c r="I26" s="123"/>
    </row>
    <row r="27" spans="2:9" s="6" customFormat="1" ht="76.150000000000006" customHeight="1" x14ac:dyDescent="0.35">
      <c r="B27" s="53">
        <v>1</v>
      </c>
      <c r="C27" s="117" t="s">
        <v>140</v>
      </c>
      <c r="D27" s="118"/>
      <c r="E27" s="118"/>
      <c r="F27" s="118"/>
      <c r="G27" s="118"/>
      <c r="H27" s="118"/>
      <c r="I27" s="118"/>
    </row>
    <row r="28" spans="2:9" s="6" customFormat="1" ht="55.9" customHeight="1" x14ac:dyDescent="0.35">
      <c r="B28" s="53">
        <f>B27+1</f>
        <v>2</v>
      </c>
      <c r="C28" s="117" t="s">
        <v>142</v>
      </c>
      <c r="D28" s="118"/>
      <c r="E28" s="118"/>
      <c r="F28" s="118"/>
      <c r="G28" s="118"/>
      <c r="H28" s="118"/>
      <c r="I28" s="118"/>
    </row>
    <row r="29" spans="2:9" s="6" customFormat="1" ht="58.15" customHeight="1" x14ac:dyDescent="0.35">
      <c r="B29" s="53">
        <f t="shared" ref="B29:B32" si="1">B28+1</f>
        <v>3</v>
      </c>
      <c r="C29" s="117" t="s">
        <v>145</v>
      </c>
      <c r="D29" s="118"/>
      <c r="E29" s="118"/>
      <c r="F29" s="118"/>
      <c r="G29" s="118"/>
      <c r="H29" s="118"/>
      <c r="I29" s="118"/>
    </row>
    <row r="30" spans="2:9" s="6" customFormat="1" ht="41.65" customHeight="1" x14ac:dyDescent="0.35">
      <c r="B30" s="53">
        <f t="shared" si="1"/>
        <v>4</v>
      </c>
      <c r="C30" s="117" t="s">
        <v>148</v>
      </c>
      <c r="D30" s="118"/>
      <c r="E30" s="118"/>
      <c r="F30" s="118"/>
      <c r="G30" s="118"/>
      <c r="H30" s="118"/>
      <c r="I30" s="118"/>
    </row>
    <row r="31" spans="2:9" s="6" customFormat="1" ht="94.9" customHeight="1" x14ac:dyDescent="0.35">
      <c r="B31" s="53">
        <f t="shared" si="1"/>
        <v>5</v>
      </c>
      <c r="C31" s="117" t="s">
        <v>151</v>
      </c>
      <c r="D31" s="118"/>
      <c r="E31" s="118"/>
      <c r="F31" s="118"/>
      <c r="G31" s="118"/>
      <c r="H31" s="118"/>
      <c r="I31" s="118"/>
    </row>
    <row r="32" spans="2:9" s="6" customFormat="1" ht="82.5" customHeight="1" x14ac:dyDescent="0.35">
      <c r="B32" s="53">
        <f t="shared" si="1"/>
        <v>6</v>
      </c>
      <c r="C32" s="117" t="s">
        <v>154</v>
      </c>
      <c r="D32" s="118"/>
      <c r="E32" s="118"/>
      <c r="F32" s="118"/>
      <c r="G32" s="118"/>
      <c r="H32" s="118"/>
      <c r="I32" s="118"/>
    </row>
    <row r="33" s="6" customFormat="1" ht="12.75" x14ac:dyDescent="0.35"/>
    <row r="34" s="6" customFormat="1" ht="12.75" x14ac:dyDescent="0.35"/>
    <row r="35" s="6" customFormat="1" ht="12.75" x14ac:dyDescent="0.35"/>
    <row r="36" s="6" customFormat="1" ht="12.75"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85" zoomScaleNormal="85" workbookViewId="0">
      <selection activeCell="C30" sqref="A30:C30"/>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5">
      <c r="B1" s="129" t="s">
        <v>155</v>
      </c>
      <c r="C1" s="129"/>
      <c r="D1" s="129"/>
      <c r="E1" s="129"/>
      <c r="F1" s="129"/>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4">
      <c r="B3" s="107" t="s">
        <v>2</v>
      </c>
      <c r="C3" s="127"/>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45">
      <c r="B4" s="130" t="s">
        <v>327</v>
      </c>
      <c r="C4" s="131"/>
      <c r="D4" s="124" t="str">
        <f>'Cover sheet'!C6</f>
        <v>South Lincolnshire</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157</v>
      </c>
      <c r="E7" s="31" t="s">
        <v>44</v>
      </c>
      <c r="F7" s="86">
        <v>2</v>
      </c>
      <c r="G7" s="39"/>
      <c r="H7" s="88">
        <v>6.7769634659546218</v>
      </c>
      <c r="I7" s="88">
        <v>6.5789221829718434</v>
      </c>
      <c r="J7" s="88">
        <v>6.3915237126600744</v>
      </c>
      <c r="K7" s="88">
        <v>6.2140885808763597</v>
      </c>
      <c r="L7" s="88">
        <v>6.0459720650399547</v>
      </c>
      <c r="M7" s="88">
        <v>5.886597533096424</v>
      </c>
      <c r="N7" s="88">
        <v>5.735406340752955</v>
      </c>
      <c r="O7" s="88">
        <v>5.5919078358206376</v>
      </c>
      <c r="P7" s="88">
        <v>5.4556259265295424</v>
      </c>
      <c r="Q7" s="88">
        <v>5.3261391768367607</v>
      </c>
      <c r="R7" s="88">
        <v>5.2030603495302543</v>
      </c>
      <c r="S7" s="88">
        <v>5.0860633309699539</v>
      </c>
      <c r="T7" s="88">
        <v>4.9748278644664756</v>
      </c>
      <c r="U7" s="88">
        <v>4.8690369171852748</v>
      </c>
      <c r="V7" s="88">
        <v>4.7683956017450253</v>
      </c>
      <c r="W7" s="88">
        <v>4.6726294135000117</v>
      </c>
      <c r="X7" s="88">
        <v>4.5814826270970332</v>
      </c>
      <c r="Y7" s="88">
        <v>4.4947168371003121</v>
      </c>
      <c r="Z7" s="88">
        <v>4.4121096289332957</v>
      </c>
      <c r="AA7" s="88">
        <v>4.3334533677115532</v>
      </c>
      <c r="AB7" s="88">
        <v>4.2585540937456257</v>
      </c>
      <c r="AC7" s="88">
        <v>4.1872305145870268</v>
      </c>
      <c r="AD7" s="88">
        <v>4.1193130844831662</v>
      </c>
      <c r="AE7" s="88">
        <v>4.0546431630060642</v>
      </c>
      <c r="AF7" s="88">
        <v>3.9930722454336589</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38.25" x14ac:dyDescent="0.35">
      <c r="B8" s="60">
        <v>2</v>
      </c>
      <c r="C8" s="26" t="s">
        <v>159</v>
      </c>
      <c r="D8" s="27" t="s">
        <v>160</v>
      </c>
      <c r="E8" s="27" t="s">
        <v>44</v>
      </c>
      <c r="F8" s="27">
        <v>2</v>
      </c>
      <c r="G8" s="39"/>
      <c r="H8" s="88">
        <v>1.5923121734599824E-2</v>
      </c>
      <c r="I8" s="88">
        <v>1.5407330817619502E-2</v>
      </c>
      <c r="J8" s="88">
        <v>1.4919170929200832E-2</v>
      </c>
      <c r="K8" s="88">
        <v>1.4456885992738514E-2</v>
      </c>
      <c r="L8" s="88">
        <v>1.4018809131213813E-2</v>
      </c>
      <c r="M8" s="88">
        <v>1.3603449263810026E-2</v>
      </c>
      <c r="N8" s="88">
        <v>1.3209361187275944E-2</v>
      </c>
      <c r="O8" s="88">
        <v>1.2835275401431841E-2</v>
      </c>
      <c r="P8" s="88">
        <v>1.2479959540568646E-2</v>
      </c>
      <c r="Q8" s="88">
        <v>1.2142322476202031E-2</v>
      </c>
      <c r="R8" s="88">
        <v>1.182136129823841E-2</v>
      </c>
      <c r="S8" s="88">
        <v>1.1516231233636242E-2</v>
      </c>
      <c r="T8" s="88">
        <v>1.1226102296442754E-2</v>
      </c>
      <c r="U8" s="88">
        <v>1.0950152503146819E-2</v>
      </c>
      <c r="V8" s="88">
        <v>1.068761701257423E-2</v>
      </c>
      <c r="W8" s="88">
        <v>1.0437783591929163E-2</v>
      </c>
      <c r="X8" s="88">
        <v>1.0199988492637336E-2</v>
      </c>
      <c r="Y8" s="88">
        <v>9.9736126967698568E-3</v>
      </c>
      <c r="Z8" s="88">
        <v>9.758078498591052E-3</v>
      </c>
      <c r="AA8" s="88">
        <v>9.552846389200894E-3</v>
      </c>
      <c r="AB8" s="88">
        <v>9.3574122153577549E-3</v>
      </c>
      <c r="AC8" s="88">
        <v>9.1713045863963463E-3</v>
      </c>
      <c r="AD8" s="88">
        <v>8.9940825057213403E-3</v>
      </c>
      <c r="AE8" s="88">
        <v>8.8253332056806265E-3</v>
      </c>
      <c r="AF8" s="88">
        <v>8.6646701667247254E-3</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38.25" x14ac:dyDescent="0.35">
      <c r="B9" s="60">
        <v>3</v>
      </c>
      <c r="C9" s="26" t="s">
        <v>162</v>
      </c>
      <c r="D9" s="27" t="s">
        <v>163</v>
      </c>
      <c r="E9" s="27" t="s">
        <v>44</v>
      </c>
      <c r="F9" s="27">
        <v>2</v>
      </c>
      <c r="G9" s="39"/>
      <c r="H9" s="88">
        <v>12.294983615132983</v>
      </c>
      <c r="I9" s="88">
        <v>12.59328508347069</v>
      </c>
      <c r="J9" s="88">
        <v>12.905445597688296</v>
      </c>
      <c r="K9" s="88">
        <v>13.247285266511291</v>
      </c>
      <c r="L9" s="88">
        <v>13.534168885576715</v>
      </c>
      <c r="M9" s="88">
        <v>13.729147290059958</v>
      </c>
      <c r="N9" s="88">
        <v>13.91731546926893</v>
      </c>
      <c r="O9" s="88">
        <v>14.100310273078232</v>
      </c>
      <c r="P9" s="88">
        <v>14.277704520951298</v>
      </c>
      <c r="Q9" s="88">
        <v>14.44721817735388</v>
      </c>
      <c r="R9" s="88">
        <v>14.610979334549434</v>
      </c>
      <c r="S9" s="88">
        <v>14.773998438379747</v>
      </c>
      <c r="T9" s="88">
        <v>14.933258308807645</v>
      </c>
      <c r="U9" s="88">
        <v>15.090172477447563</v>
      </c>
      <c r="V9" s="88">
        <v>15.242198889542465</v>
      </c>
      <c r="W9" s="88">
        <v>15.346048838798922</v>
      </c>
      <c r="X9" s="88">
        <v>15.448332339767257</v>
      </c>
      <c r="Y9" s="88">
        <v>15.549516696751013</v>
      </c>
      <c r="Z9" s="88">
        <v>15.651423320607826</v>
      </c>
      <c r="AA9" s="88">
        <v>15.752673362042596</v>
      </c>
      <c r="AB9" s="88">
        <v>15.858301102084415</v>
      </c>
      <c r="AC9" s="88">
        <v>15.96069974823293</v>
      </c>
      <c r="AD9" s="88">
        <v>16.063245907370504</v>
      </c>
      <c r="AE9" s="88">
        <v>16.16651160871227</v>
      </c>
      <c r="AF9" s="88">
        <v>16.270151352886401</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38.25" x14ac:dyDescent="0.35">
      <c r="B10" s="60">
        <v>4</v>
      </c>
      <c r="C10" s="26" t="s">
        <v>165</v>
      </c>
      <c r="D10" s="27" t="s">
        <v>166</v>
      </c>
      <c r="E10" s="27" t="s">
        <v>44</v>
      </c>
      <c r="F10" s="27">
        <v>2</v>
      </c>
      <c r="G10" s="39"/>
      <c r="H10" s="88">
        <v>2.1579561530799385</v>
      </c>
      <c r="I10" s="88">
        <v>2.0542620049607008</v>
      </c>
      <c r="J10" s="88">
        <v>1.9558501831217894</v>
      </c>
      <c r="K10" s="88">
        <v>1.862015575620273</v>
      </c>
      <c r="L10" s="88">
        <v>1.7728192782029064</v>
      </c>
      <c r="M10" s="88">
        <v>1.6878340325626882</v>
      </c>
      <c r="N10" s="88">
        <v>1.6066658064469241</v>
      </c>
      <c r="O10" s="88">
        <v>1.5294122062841895</v>
      </c>
      <c r="P10" s="88">
        <v>1.4558202351416611</v>
      </c>
      <c r="Q10" s="88">
        <v>1.3854185140943671</v>
      </c>
      <c r="R10" s="88">
        <v>1.3183297552579258</v>
      </c>
      <c r="S10" s="88">
        <v>1.2548664206615157</v>
      </c>
      <c r="T10" s="88">
        <v>1.1943559585115289</v>
      </c>
      <c r="U10" s="88">
        <v>1.1367299279753482</v>
      </c>
      <c r="V10" s="88">
        <v>1.0818018174566129</v>
      </c>
      <c r="W10" s="88">
        <v>1.0800718501181925</v>
      </c>
      <c r="X10" s="88">
        <v>1.078376450801769</v>
      </c>
      <c r="Y10" s="88">
        <v>1.0768589823450696</v>
      </c>
      <c r="Z10" s="88">
        <v>1.0755233798664925</v>
      </c>
      <c r="AA10" s="88">
        <v>1.0738237355751858</v>
      </c>
      <c r="AB10" s="88">
        <v>1.0723112531228094</v>
      </c>
      <c r="AC10" s="88">
        <v>1.0707935297683113</v>
      </c>
      <c r="AD10" s="88">
        <v>1.0693088996674267</v>
      </c>
      <c r="AE10" s="88">
        <v>1.0678890132417176</v>
      </c>
      <c r="AF10" s="88">
        <v>1.0665168803531435</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38.25" x14ac:dyDescent="0.35">
      <c r="B11" s="60">
        <v>5</v>
      </c>
      <c r="C11" s="26" t="s">
        <v>168</v>
      </c>
      <c r="D11" s="27" t="s">
        <v>169</v>
      </c>
      <c r="E11" s="27" t="s">
        <v>170</v>
      </c>
      <c r="F11" s="27">
        <v>1</v>
      </c>
      <c r="G11" s="39"/>
      <c r="H11" s="88">
        <v>133.5</v>
      </c>
      <c r="I11" s="88">
        <v>133.19999999999999</v>
      </c>
      <c r="J11" s="88">
        <v>132.9</v>
      </c>
      <c r="K11" s="88">
        <v>132.6</v>
      </c>
      <c r="L11" s="88">
        <v>132.30000000000001</v>
      </c>
      <c r="M11" s="88">
        <v>132.1</v>
      </c>
      <c r="N11" s="88">
        <v>131.80000000000001</v>
      </c>
      <c r="O11" s="88">
        <v>131.6</v>
      </c>
      <c r="P11" s="88">
        <v>131.30000000000001</v>
      </c>
      <c r="Q11" s="88">
        <v>131.1</v>
      </c>
      <c r="R11" s="88">
        <v>130.9</v>
      </c>
      <c r="S11" s="88">
        <v>130.69999999999999</v>
      </c>
      <c r="T11" s="88">
        <v>130.5</v>
      </c>
      <c r="U11" s="88">
        <v>130.30000000000001</v>
      </c>
      <c r="V11" s="88">
        <v>130.1</v>
      </c>
      <c r="W11" s="88">
        <v>130</v>
      </c>
      <c r="X11" s="88">
        <v>129.9</v>
      </c>
      <c r="Y11" s="88">
        <v>129.80000000000001</v>
      </c>
      <c r="Z11" s="88">
        <v>129.69999999999999</v>
      </c>
      <c r="AA11" s="88">
        <v>129.6</v>
      </c>
      <c r="AB11" s="88">
        <v>129.5</v>
      </c>
      <c r="AC11" s="88">
        <v>129.5</v>
      </c>
      <c r="AD11" s="88">
        <v>129.4</v>
      </c>
      <c r="AE11" s="88">
        <v>129.30000000000001</v>
      </c>
      <c r="AF11" s="88">
        <v>129.19999999999999</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38.25" x14ac:dyDescent="0.35">
      <c r="B12" s="60">
        <v>6</v>
      </c>
      <c r="C12" s="26" t="s">
        <v>172</v>
      </c>
      <c r="D12" s="27" t="s">
        <v>173</v>
      </c>
      <c r="E12" s="27" t="s">
        <v>170</v>
      </c>
      <c r="F12" s="27">
        <v>1</v>
      </c>
      <c r="G12" s="39"/>
      <c r="H12" s="88">
        <v>128.19999999999999</v>
      </c>
      <c r="I12" s="88">
        <v>128.1</v>
      </c>
      <c r="J12" s="88">
        <v>128</v>
      </c>
      <c r="K12" s="88">
        <v>127.9</v>
      </c>
      <c r="L12" s="88">
        <v>127.8</v>
      </c>
      <c r="M12" s="88">
        <v>127.8</v>
      </c>
      <c r="N12" s="88">
        <v>127.7</v>
      </c>
      <c r="O12" s="88">
        <v>127.6</v>
      </c>
      <c r="P12" s="88">
        <v>127.5</v>
      </c>
      <c r="Q12" s="88">
        <v>127.5</v>
      </c>
      <c r="R12" s="88">
        <v>127.4</v>
      </c>
      <c r="S12" s="88">
        <v>127.3</v>
      </c>
      <c r="T12" s="88">
        <v>127.3</v>
      </c>
      <c r="U12" s="88">
        <v>127.2</v>
      </c>
      <c r="V12" s="88">
        <v>127.1</v>
      </c>
      <c r="W12" s="88">
        <v>127.1</v>
      </c>
      <c r="X12" s="88">
        <v>127</v>
      </c>
      <c r="Y12" s="88">
        <v>127</v>
      </c>
      <c r="Z12" s="88">
        <v>126.9</v>
      </c>
      <c r="AA12" s="88">
        <v>126.9</v>
      </c>
      <c r="AB12" s="88">
        <v>126.8</v>
      </c>
      <c r="AC12" s="88">
        <v>126.8</v>
      </c>
      <c r="AD12" s="88">
        <v>126.7</v>
      </c>
      <c r="AE12" s="88">
        <v>126.7</v>
      </c>
      <c r="AF12" s="88">
        <v>126.7</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38.25" x14ac:dyDescent="0.35">
      <c r="B13" s="60">
        <v>7</v>
      </c>
      <c r="C13" s="26" t="s">
        <v>175</v>
      </c>
      <c r="D13" s="27" t="s">
        <v>176</v>
      </c>
      <c r="E13" s="27" t="s">
        <v>170</v>
      </c>
      <c r="F13" s="27">
        <v>1</v>
      </c>
      <c r="G13" s="39"/>
      <c r="H13" s="88">
        <v>132.71180037511681</v>
      </c>
      <c r="I13" s="88">
        <v>132.46697518385193</v>
      </c>
      <c r="J13" s="88">
        <v>132.23309190564078</v>
      </c>
      <c r="K13" s="88">
        <v>132.00940997752105</v>
      </c>
      <c r="L13" s="88">
        <v>131.78945560764637</v>
      </c>
      <c r="M13" s="88">
        <v>131.57545084677665</v>
      </c>
      <c r="N13" s="88">
        <v>131.36860135952853</v>
      </c>
      <c r="O13" s="88">
        <v>131.16319029525167</v>
      </c>
      <c r="P13" s="88">
        <v>130.96932914229308</v>
      </c>
      <c r="Q13" s="88">
        <v>130.78173378976777</v>
      </c>
      <c r="R13" s="88">
        <v>130.59678090886504</v>
      </c>
      <c r="S13" s="88">
        <v>130.42084306316087</v>
      </c>
      <c r="T13" s="88">
        <v>130.25054961344276</v>
      </c>
      <c r="U13" s="88">
        <v>130.08571111417396</v>
      </c>
      <c r="V13" s="88">
        <v>129.92184106387251</v>
      </c>
      <c r="W13" s="88">
        <v>129.82712060045719</v>
      </c>
      <c r="X13" s="88">
        <v>129.73430374659011</v>
      </c>
      <c r="Y13" s="88">
        <v>129.63357437505783</v>
      </c>
      <c r="Z13" s="88">
        <v>129.54420144212818</v>
      </c>
      <c r="AA13" s="88">
        <v>129.45679271555255</v>
      </c>
      <c r="AB13" s="88">
        <v>129.36577138745517</v>
      </c>
      <c r="AC13" s="88">
        <v>129.28224938694464</v>
      </c>
      <c r="AD13" s="88">
        <v>129.19794384339909</v>
      </c>
      <c r="AE13" s="88">
        <v>129.11540017533821</v>
      </c>
      <c r="AF13" s="88">
        <v>129.03462183325871</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38.25" x14ac:dyDescent="0.35">
      <c r="B14" s="60">
        <v>8</v>
      </c>
      <c r="C14" s="26" t="s">
        <v>178</v>
      </c>
      <c r="D14" s="27" t="s">
        <v>179</v>
      </c>
      <c r="E14" s="27" t="s">
        <v>44</v>
      </c>
      <c r="F14" s="27">
        <v>2</v>
      </c>
      <c r="G14" s="39"/>
      <c r="H14" s="88">
        <v>4.2808390046388389</v>
      </c>
      <c r="I14" s="88">
        <v>4.2811613111113491</v>
      </c>
      <c r="J14" s="88">
        <v>4.2815806109077394</v>
      </c>
      <c r="K14" s="88">
        <v>4.2819097763526122</v>
      </c>
      <c r="L14" s="88">
        <v>4.2821630561914841</v>
      </c>
      <c r="M14" s="88">
        <v>4.2824398346425712</v>
      </c>
      <c r="N14" s="88">
        <v>4.2828347992237763</v>
      </c>
      <c r="O14" s="88">
        <v>4.2831780267569428</v>
      </c>
      <c r="P14" s="88">
        <v>4.2835085297229076</v>
      </c>
      <c r="Q14" s="88">
        <v>4.2837247699419621</v>
      </c>
      <c r="R14" s="88">
        <v>4.2839541246270745</v>
      </c>
      <c r="S14" s="88">
        <v>4.284048521005948</v>
      </c>
      <c r="T14" s="88">
        <v>4.2841199128110548</v>
      </c>
      <c r="U14" s="88">
        <v>4.2841652446750969</v>
      </c>
      <c r="V14" s="88">
        <v>4.2842092032798202</v>
      </c>
      <c r="W14" s="88">
        <v>4.2842294859661383</v>
      </c>
      <c r="X14" s="88">
        <v>4.2843073207826539</v>
      </c>
      <c r="Y14" s="88">
        <v>4.2843726809820932</v>
      </c>
      <c r="Z14" s="88">
        <v>4.2844257116866196</v>
      </c>
      <c r="AA14" s="88">
        <v>4.2843714053668691</v>
      </c>
      <c r="AB14" s="88">
        <v>4.2842871126580073</v>
      </c>
      <c r="AC14" s="88">
        <v>4.2841739984639666</v>
      </c>
      <c r="AD14" s="88">
        <v>4.2840331652903005</v>
      </c>
      <c r="AE14" s="88">
        <v>4.2838656564990902</v>
      </c>
      <c r="AF14" s="88">
        <v>4.2836724587704396</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38.25" x14ac:dyDescent="0.35">
      <c r="B15" s="60">
        <v>9</v>
      </c>
      <c r="C15" s="26" t="s">
        <v>181</v>
      </c>
      <c r="D15" s="27" t="s">
        <v>182</v>
      </c>
      <c r="E15" s="27" t="s">
        <v>183</v>
      </c>
      <c r="F15" s="27">
        <v>2</v>
      </c>
      <c r="G15" s="39"/>
      <c r="H15" s="88">
        <v>79.945217798458728</v>
      </c>
      <c r="I15" s="88">
        <v>78.73354955489981</v>
      </c>
      <c r="J15" s="88">
        <v>77.465876074685696</v>
      </c>
      <c r="K15" s="88">
        <v>76.064571850892278</v>
      </c>
      <c r="L15" s="88">
        <v>74.932353004135237</v>
      </c>
      <c r="M15" s="88">
        <v>74.20223949549667</v>
      </c>
      <c r="N15" s="88">
        <v>73.494718611947334</v>
      </c>
      <c r="O15" s="88">
        <v>72.819009211343641</v>
      </c>
      <c r="P15" s="88">
        <v>72.160519762859565</v>
      </c>
      <c r="Q15" s="88">
        <v>71.511786219755479</v>
      </c>
      <c r="R15" s="88">
        <v>70.88155285778511</v>
      </c>
      <c r="S15" s="88">
        <v>70.2763114539502</v>
      </c>
      <c r="T15" s="88">
        <v>69.682032953635073</v>
      </c>
      <c r="U15" s="88">
        <v>69.099269856409649</v>
      </c>
      <c r="V15" s="88">
        <v>68.536240148496603</v>
      </c>
      <c r="W15" s="88">
        <v>67.992377777694898</v>
      </c>
      <c r="X15" s="88">
        <v>67.462337503318452</v>
      </c>
      <c r="Y15" s="88">
        <v>66.957401233236993</v>
      </c>
      <c r="Z15" s="88">
        <v>66.46675732000466</v>
      </c>
      <c r="AA15" s="88">
        <v>65.9540550422862</v>
      </c>
      <c r="AB15" s="88">
        <v>65.445789739741002</v>
      </c>
      <c r="AC15" s="88">
        <v>64.950952119506596</v>
      </c>
      <c r="AD15" s="88">
        <v>64.462806906724381</v>
      </c>
      <c r="AE15" s="88">
        <v>63.981582157239856</v>
      </c>
      <c r="AF15" s="88">
        <v>63.506900178368085</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38.25" x14ac:dyDescent="0.35">
      <c r="B16" s="60">
        <v>10</v>
      </c>
      <c r="C16" s="26" t="s">
        <v>185</v>
      </c>
      <c r="D16" s="27" t="s">
        <v>186</v>
      </c>
      <c r="E16" s="27" t="s">
        <v>187</v>
      </c>
      <c r="F16" s="27">
        <v>2</v>
      </c>
      <c r="G16" s="39"/>
      <c r="H16" s="88">
        <v>42.713499108801173</v>
      </c>
      <c r="I16" s="88">
        <v>43.846955163902081</v>
      </c>
      <c r="J16" s="88">
        <v>45.024395544228518</v>
      </c>
      <c r="K16" s="88">
        <v>46.311220351969681</v>
      </c>
      <c r="L16" s="88">
        <v>47.413494812583231</v>
      </c>
      <c r="M16" s="88">
        <v>48.210292581979253</v>
      </c>
      <c r="N16" s="88">
        <v>48.995509697724557</v>
      </c>
      <c r="O16" s="88">
        <v>49.7635965990046</v>
      </c>
      <c r="P16" s="88">
        <v>50.516209363917348</v>
      </c>
      <c r="Q16" s="88">
        <v>51.258452291958811</v>
      </c>
      <c r="R16" s="88">
        <v>51.984941900994514</v>
      </c>
      <c r="S16" s="88">
        <v>52.68770816436934</v>
      </c>
      <c r="T16" s="88">
        <v>53.380494268637754</v>
      </c>
      <c r="U16" s="88">
        <v>54.063241314823586</v>
      </c>
      <c r="V16" s="88">
        <v>54.728472121062509</v>
      </c>
      <c r="W16" s="88">
        <v>55.226427228561604</v>
      </c>
      <c r="X16" s="88">
        <v>55.719141343074476</v>
      </c>
      <c r="Y16" s="88">
        <v>56.195638298512996</v>
      </c>
      <c r="Z16" s="88">
        <v>56.665332848180888</v>
      </c>
      <c r="AA16" s="88">
        <v>57.162505914914632</v>
      </c>
      <c r="AB16" s="88">
        <v>57.662648258636246</v>
      </c>
      <c r="AC16" s="88">
        <v>58.155414167695717</v>
      </c>
      <c r="AD16" s="88">
        <v>58.648180594235825</v>
      </c>
      <c r="AE16" s="88">
        <v>59.140947528143109</v>
      </c>
      <c r="AF16" s="88">
        <v>59.633714959566127</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38.25" x14ac:dyDescent="0.35">
      <c r="B17" s="60">
        <v>11</v>
      </c>
      <c r="C17" s="26" t="s">
        <v>189</v>
      </c>
      <c r="D17" s="27" t="s">
        <v>190</v>
      </c>
      <c r="E17" s="27" t="s">
        <v>187</v>
      </c>
      <c r="F17" s="27">
        <v>2</v>
      </c>
      <c r="G17" s="39"/>
      <c r="H17" s="88">
        <v>53.547155446255715</v>
      </c>
      <c r="I17" s="88">
        <v>54.375311862780357</v>
      </c>
      <c r="J17" s="88">
        <v>55.270537530354915</v>
      </c>
      <c r="K17" s="88">
        <v>56.293089833547562</v>
      </c>
      <c r="L17" s="88">
        <v>57.147051767547836</v>
      </c>
      <c r="M17" s="88">
        <v>57.713080680030856</v>
      </c>
      <c r="N17" s="88">
        <v>58.27404853180235</v>
      </c>
      <c r="O17" s="88">
        <v>58.819504318244917</v>
      </c>
      <c r="P17" s="88">
        <v>59.360832541114739</v>
      </c>
      <c r="Q17" s="88">
        <v>59.902360105760621</v>
      </c>
      <c r="R17" s="88">
        <v>60.438209264719234</v>
      </c>
      <c r="S17" s="88">
        <v>60.960065096944469</v>
      </c>
      <c r="T17" s="88">
        <v>61.480983421675084</v>
      </c>
      <c r="U17" s="88">
        <v>62.00015215179149</v>
      </c>
      <c r="V17" s="88">
        <v>62.510128860253758</v>
      </c>
      <c r="W17" s="88">
        <v>63.010437728383025</v>
      </c>
      <c r="X17" s="88">
        <v>63.506653924820057</v>
      </c>
      <c r="Y17" s="88">
        <v>63.986543713936328</v>
      </c>
      <c r="Z17" s="88">
        <v>64.459677054188489</v>
      </c>
      <c r="AA17" s="88">
        <v>64.959939197369437</v>
      </c>
      <c r="AB17" s="88">
        <v>65.46314330830721</v>
      </c>
      <c r="AC17" s="88">
        <v>65.960141593941458</v>
      </c>
      <c r="AD17" s="88">
        <v>66.457440667905757</v>
      </c>
      <c r="AE17" s="88">
        <v>66.954669016642129</v>
      </c>
      <c r="AF17" s="88">
        <v>67.452079171541072</v>
      </c>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8"/>
    </row>
    <row r="18" spans="2:88" ht="38.25" x14ac:dyDescent="0.35">
      <c r="B18" s="60">
        <v>12</v>
      </c>
      <c r="C18" s="26" t="s">
        <v>192</v>
      </c>
      <c r="D18" s="27" t="s">
        <v>193</v>
      </c>
      <c r="E18" s="27" t="s">
        <v>187</v>
      </c>
      <c r="F18" s="27">
        <v>2</v>
      </c>
      <c r="G18" s="39"/>
      <c r="H18" s="88">
        <v>110.28429826415051</v>
      </c>
      <c r="I18" s="88">
        <v>111.95291991107678</v>
      </c>
      <c r="J18" s="88">
        <v>113.76283868019456</v>
      </c>
      <c r="K18" s="88">
        <v>115.82998241220656</v>
      </c>
      <c r="L18" s="88">
        <v>117.51894656893595</v>
      </c>
      <c r="M18" s="88">
        <v>118.54161262207221</v>
      </c>
      <c r="N18" s="88">
        <v>119.53828601582649</v>
      </c>
      <c r="O18" s="88">
        <v>120.52707402150725</v>
      </c>
      <c r="P18" s="88">
        <v>121.49368880817289</v>
      </c>
      <c r="Q18" s="88">
        <v>122.42162961590819</v>
      </c>
      <c r="R18" s="88">
        <v>123.33049065716938</v>
      </c>
      <c r="S18" s="88">
        <v>124.25589656572127</v>
      </c>
      <c r="T18" s="88">
        <v>125.17213480668426</v>
      </c>
      <c r="U18" s="88">
        <v>126.08954232271037</v>
      </c>
      <c r="V18" s="88">
        <v>126.99160156242579</v>
      </c>
      <c r="W18" s="88">
        <v>127.86745036346142</v>
      </c>
      <c r="X18" s="88">
        <v>128.73074571736842</v>
      </c>
      <c r="Y18" s="88">
        <v>129.59600304282338</v>
      </c>
      <c r="Z18" s="88">
        <v>130.45826963702834</v>
      </c>
      <c r="AA18" s="88">
        <v>131.3118741943243</v>
      </c>
      <c r="AB18" s="88">
        <v>132.2055757891363</v>
      </c>
      <c r="AC18" s="88">
        <v>133.06787814280131</v>
      </c>
      <c r="AD18" s="88">
        <v>133.93350080915394</v>
      </c>
      <c r="AE18" s="88">
        <v>134.80451016803372</v>
      </c>
      <c r="AF18" s="88">
        <v>135.67806793791109</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8"/>
    </row>
    <row r="19" spans="2:88" ht="38.25" x14ac:dyDescent="0.35">
      <c r="B19" s="60">
        <v>13</v>
      </c>
      <c r="C19" s="26" t="s">
        <v>195</v>
      </c>
      <c r="D19" s="27" t="s">
        <v>196</v>
      </c>
      <c r="E19" s="27" t="s">
        <v>197</v>
      </c>
      <c r="F19" s="27">
        <v>1</v>
      </c>
      <c r="G19" s="39"/>
      <c r="H19" s="88">
        <v>2.1555591164008274</v>
      </c>
      <c r="I19" s="88">
        <v>2.1561157902730019</v>
      </c>
      <c r="J19" s="88">
        <v>2.1568030140289856</v>
      </c>
      <c r="K19" s="88">
        <v>2.1571677302005092</v>
      </c>
      <c r="L19" s="88">
        <v>2.1571936206247644</v>
      </c>
      <c r="M19" s="88">
        <v>2.1564143209861872</v>
      </c>
      <c r="N19" s="88">
        <v>2.1550539582305843</v>
      </c>
      <c r="O19" s="88">
        <v>2.1537163542020177</v>
      </c>
      <c r="P19" s="88">
        <v>2.152097551575213</v>
      </c>
      <c r="Q19" s="88">
        <v>2.149733585564312</v>
      </c>
      <c r="R19" s="88">
        <v>2.1472429793048042</v>
      </c>
      <c r="S19" s="88">
        <v>2.1455734600622369</v>
      </c>
      <c r="T19" s="88">
        <v>2.1437578740022309</v>
      </c>
      <c r="U19" s="88">
        <v>2.1420036991274252</v>
      </c>
      <c r="V19" s="88">
        <v>2.1403142276608498</v>
      </c>
      <c r="W19" s="88">
        <v>2.137099039340205</v>
      </c>
      <c r="X19" s="88">
        <v>2.1339173207969742</v>
      </c>
      <c r="Y19" s="88">
        <v>2.1314074319065028</v>
      </c>
      <c r="Z19" s="88">
        <v>2.129130675255384</v>
      </c>
      <c r="AA19" s="88">
        <v>2.1257700865916695</v>
      </c>
      <c r="AB19" s="88">
        <v>2.123024138228176</v>
      </c>
      <c r="AC19" s="88">
        <v>2.1200639091959919</v>
      </c>
      <c r="AD19" s="88">
        <v>2.1172049853283603</v>
      </c>
      <c r="AE19" s="88">
        <v>2.1144783497057822</v>
      </c>
      <c r="AF19" s="88">
        <v>2.1118353673985211</v>
      </c>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8"/>
    </row>
    <row r="20" spans="2:88" ht="38.25" x14ac:dyDescent="0.35">
      <c r="B20" s="60">
        <v>14</v>
      </c>
      <c r="C20" s="26" t="s">
        <v>199</v>
      </c>
      <c r="D20" s="27" t="s">
        <v>200</v>
      </c>
      <c r="E20" s="27" t="s">
        <v>197</v>
      </c>
      <c r="F20" s="27">
        <v>1</v>
      </c>
      <c r="G20" s="39"/>
      <c r="H20" s="88">
        <v>2.8913189251210558</v>
      </c>
      <c r="I20" s="88">
        <v>2.9047135946584182</v>
      </c>
      <c r="J20" s="88">
        <v>2.9189956977450362</v>
      </c>
      <c r="K20" s="88">
        <v>2.9335708498464124</v>
      </c>
      <c r="L20" s="88">
        <v>2.9489685874698881</v>
      </c>
      <c r="M20" s="88">
        <v>2.9648160003805821</v>
      </c>
      <c r="N20" s="88">
        <v>2.9808343465405707</v>
      </c>
      <c r="O20" s="88">
        <v>2.9976950395669575</v>
      </c>
      <c r="P20" s="88">
        <v>3.0150879647094895</v>
      </c>
      <c r="Q20" s="88">
        <v>3.0325303618839796</v>
      </c>
      <c r="R20" s="88">
        <v>3.0507163549857634</v>
      </c>
      <c r="S20" s="88">
        <v>3.0706980768417549</v>
      </c>
      <c r="T20" s="88">
        <v>3.0914553717353166</v>
      </c>
      <c r="U20" s="88">
        <v>3.1132463269410513</v>
      </c>
      <c r="V20" s="88">
        <v>3.1361218647306455</v>
      </c>
      <c r="W20" s="88">
        <v>3.1324494719830303</v>
      </c>
      <c r="X20" s="88">
        <v>3.128823536214155</v>
      </c>
      <c r="Y20" s="88">
        <v>3.1258971325766334</v>
      </c>
      <c r="Z20" s="88">
        <v>3.123218520636438</v>
      </c>
      <c r="AA20" s="88">
        <v>3.1194299233172553</v>
      </c>
      <c r="AB20" s="88">
        <v>3.1162660023420026</v>
      </c>
      <c r="AC20" s="88">
        <v>3.1128990538013328</v>
      </c>
      <c r="AD20" s="88">
        <v>3.1096409299117389</v>
      </c>
      <c r="AE20" s="88">
        <v>3.1065226937400401</v>
      </c>
      <c r="AF20" s="88">
        <v>3.1034951262097086</v>
      </c>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8"/>
    </row>
    <row r="21" spans="2:88" ht="38.25" x14ac:dyDescent="0.35">
      <c r="B21" s="60">
        <v>15</v>
      </c>
      <c r="C21" s="26" t="s">
        <v>202</v>
      </c>
      <c r="D21" s="27" t="s">
        <v>203</v>
      </c>
      <c r="E21" s="27" t="s">
        <v>204</v>
      </c>
      <c r="F21" s="27">
        <v>0</v>
      </c>
      <c r="G21" s="39"/>
      <c r="H21" s="95">
        <v>0.85006738232042078</v>
      </c>
      <c r="I21" s="95">
        <v>0.85814376184989882</v>
      </c>
      <c r="J21" s="95">
        <v>0.86569388212276444</v>
      </c>
      <c r="K21" s="95">
        <v>0.8729575965744738</v>
      </c>
      <c r="L21" s="95">
        <v>0.87927769191686223</v>
      </c>
      <c r="M21" s="95">
        <v>0.88447628264705913</v>
      </c>
      <c r="N21" s="95">
        <v>0.88944273561816589</v>
      </c>
      <c r="O21" s="95">
        <v>0.89425362627137439</v>
      </c>
      <c r="P21" s="95">
        <v>0.89876479056308123</v>
      </c>
      <c r="Q21" s="95">
        <v>0.90300694428416961</v>
      </c>
      <c r="R21" s="95">
        <v>0.90698679421609463</v>
      </c>
      <c r="S21" s="95">
        <v>0.91070596755163979</v>
      </c>
      <c r="T21" s="95">
        <v>0.91420513284902649</v>
      </c>
      <c r="U21" s="95">
        <v>0.91750194917780037</v>
      </c>
      <c r="V21" s="95">
        <v>0.92059148646600419</v>
      </c>
      <c r="W21" s="95">
        <v>0.9209903101222463</v>
      </c>
      <c r="X21" s="95">
        <v>0.92136185897013845</v>
      </c>
      <c r="Y21" s="95">
        <v>0.92171165266944632</v>
      </c>
      <c r="Z21" s="95">
        <v>0.92204996282423712</v>
      </c>
      <c r="AA21" s="95">
        <v>0.92242586366800727</v>
      </c>
      <c r="AB21" s="95">
        <v>0.92280278439918362</v>
      </c>
      <c r="AC21" s="95">
        <v>0.92315035765860176</v>
      </c>
      <c r="AD21" s="95">
        <v>0.9234908268684725</v>
      </c>
      <c r="AE21" s="95">
        <v>0.92382961380201667</v>
      </c>
      <c r="AF21" s="95">
        <v>0.92416304464323806</v>
      </c>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row>
    <row r="22" spans="2:88" x14ac:dyDescent="0.35"/>
    <row r="23" spans="2:88" x14ac:dyDescent="0.35"/>
    <row r="24" spans="2:88" x14ac:dyDescent="0.35"/>
    <row r="25" spans="2:88" ht="13.9" x14ac:dyDescent="0.4">
      <c r="B25" s="48" t="s">
        <v>333</v>
      </c>
    </row>
    <row r="26" spans="2:88" x14ac:dyDescent="0.35"/>
    <row r="27" spans="2:88" x14ac:dyDescent="0.35">
      <c r="B27" s="49"/>
      <c r="C27" t="s">
        <v>334</v>
      </c>
    </row>
    <row r="28" spans="2:88" x14ac:dyDescent="0.35"/>
    <row r="29" spans="2:88" x14ac:dyDescent="0.35">
      <c r="B29" s="50"/>
      <c r="C29" t="s">
        <v>335</v>
      </c>
    </row>
    <row r="30" spans="2:88" x14ac:dyDescent="0.35"/>
    <row r="31" spans="2:88" x14ac:dyDescent="0.35"/>
    <row r="32" spans="2:88" x14ac:dyDescent="0.35"/>
    <row r="33" spans="2:9" ht="14.25" x14ac:dyDescent="0.45">
      <c r="B33" s="120" t="s">
        <v>338</v>
      </c>
      <c r="C33" s="121"/>
      <c r="D33" s="121"/>
      <c r="E33" s="121"/>
      <c r="F33" s="121"/>
      <c r="G33" s="121"/>
      <c r="H33" s="121"/>
      <c r="I33" s="122"/>
    </row>
    <row r="34" spans="2:9" x14ac:dyDescent="0.35"/>
    <row r="35" spans="2:9" s="6" customFormat="1" x14ac:dyDescent="0.35">
      <c r="B35" s="52" t="s">
        <v>331</v>
      </c>
      <c r="C35" s="123" t="s">
        <v>329</v>
      </c>
      <c r="D35" s="123"/>
      <c r="E35" s="123"/>
      <c r="F35" s="123"/>
      <c r="G35" s="123"/>
      <c r="H35" s="123"/>
      <c r="I35" s="123"/>
    </row>
    <row r="36" spans="2:9" s="6" customFormat="1" ht="89.65" customHeight="1" x14ac:dyDescent="0.35">
      <c r="B36" s="53">
        <v>1</v>
      </c>
      <c r="C36" s="116" t="s">
        <v>158</v>
      </c>
      <c r="D36" s="103"/>
      <c r="E36" s="103"/>
      <c r="F36" s="103"/>
      <c r="G36" s="103"/>
      <c r="H36" s="103"/>
      <c r="I36" s="103"/>
    </row>
    <row r="37" spans="2:9" s="6" customFormat="1" ht="76.5" customHeight="1" x14ac:dyDescent="0.35">
      <c r="B37" s="53">
        <f>B36+1</f>
        <v>2</v>
      </c>
      <c r="C37" s="104" t="s">
        <v>161</v>
      </c>
      <c r="D37" s="105"/>
      <c r="E37" s="105"/>
      <c r="F37" s="105"/>
      <c r="G37" s="105"/>
      <c r="H37" s="105"/>
      <c r="I37" s="106"/>
    </row>
    <row r="38" spans="2:9" s="6" customFormat="1" ht="58.15" customHeight="1" x14ac:dyDescent="0.35">
      <c r="B38" s="53">
        <f t="shared" ref="B38:B50" si="0">B37+1</f>
        <v>3</v>
      </c>
      <c r="C38" s="104" t="s">
        <v>164</v>
      </c>
      <c r="D38" s="105"/>
      <c r="E38" s="105"/>
      <c r="F38" s="105"/>
      <c r="G38" s="105"/>
      <c r="H38" s="105"/>
      <c r="I38" s="106"/>
    </row>
    <row r="39" spans="2:9" s="6" customFormat="1" ht="73.150000000000006" customHeight="1" x14ac:dyDescent="0.35">
      <c r="B39" s="53">
        <f t="shared" si="0"/>
        <v>4</v>
      </c>
      <c r="C39" s="104" t="s">
        <v>167</v>
      </c>
      <c r="D39" s="105"/>
      <c r="E39" s="105"/>
      <c r="F39" s="105"/>
      <c r="G39" s="105"/>
      <c r="H39" s="105"/>
      <c r="I39" s="106"/>
    </row>
    <row r="40" spans="2:9" s="6" customFormat="1" ht="59.65" customHeight="1" x14ac:dyDescent="0.35">
      <c r="B40" s="53">
        <f t="shared" si="0"/>
        <v>5</v>
      </c>
      <c r="C40" s="104" t="s">
        <v>171</v>
      </c>
      <c r="D40" s="105"/>
      <c r="E40" s="105"/>
      <c r="F40" s="105"/>
      <c r="G40" s="105"/>
      <c r="H40" s="105"/>
      <c r="I40" s="106"/>
    </row>
    <row r="41" spans="2:9" s="6" customFormat="1" ht="52.15" customHeight="1" x14ac:dyDescent="0.35">
      <c r="B41" s="53">
        <f t="shared" si="0"/>
        <v>6</v>
      </c>
      <c r="C41" s="104" t="s">
        <v>174</v>
      </c>
      <c r="D41" s="105"/>
      <c r="E41" s="105"/>
      <c r="F41" s="105"/>
      <c r="G41" s="105"/>
      <c r="H41" s="105"/>
      <c r="I41" s="106"/>
    </row>
    <row r="42" spans="2:9" s="6" customFormat="1" ht="54.4" customHeight="1" x14ac:dyDescent="0.35">
      <c r="B42" s="53">
        <f t="shared" si="0"/>
        <v>7</v>
      </c>
      <c r="C42" s="104" t="s">
        <v>177</v>
      </c>
      <c r="D42" s="105"/>
      <c r="E42" s="105"/>
      <c r="F42" s="105"/>
      <c r="G42" s="105"/>
      <c r="H42" s="105"/>
      <c r="I42" s="106"/>
    </row>
    <row r="43" spans="2:9" s="6" customFormat="1" ht="67.150000000000006" customHeight="1" x14ac:dyDescent="0.35">
      <c r="B43" s="53">
        <f t="shared" si="0"/>
        <v>8</v>
      </c>
      <c r="C43" s="104" t="s">
        <v>180</v>
      </c>
      <c r="D43" s="105"/>
      <c r="E43" s="105"/>
      <c r="F43" s="105"/>
      <c r="G43" s="105"/>
      <c r="H43" s="105"/>
      <c r="I43" s="106"/>
    </row>
    <row r="44" spans="2:9" s="6" customFormat="1" ht="67.150000000000006" customHeight="1" x14ac:dyDescent="0.35">
      <c r="B44" s="53">
        <f t="shared" si="0"/>
        <v>9</v>
      </c>
      <c r="C44" s="104" t="s">
        <v>184</v>
      </c>
      <c r="D44" s="105"/>
      <c r="E44" s="105"/>
      <c r="F44" s="105"/>
      <c r="G44" s="105"/>
      <c r="H44" s="105"/>
      <c r="I44" s="106"/>
    </row>
    <row r="45" spans="2:9" s="6" customFormat="1" ht="56.65" customHeight="1" x14ac:dyDescent="0.35">
      <c r="B45" s="53">
        <f t="shared" si="0"/>
        <v>10</v>
      </c>
      <c r="C45" s="104" t="s">
        <v>188</v>
      </c>
      <c r="D45" s="105"/>
      <c r="E45" s="105"/>
      <c r="F45" s="105"/>
      <c r="G45" s="105"/>
      <c r="H45" s="105"/>
      <c r="I45" s="106"/>
    </row>
    <row r="46" spans="2:9" s="6" customFormat="1" ht="94.9" customHeight="1" x14ac:dyDescent="0.35">
      <c r="B46" s="53">
        <f t="shared" si="0"/>
        <v>11</v>
      </c>
      <c r="C46" s="104" t="s">
        <v>191</v>
      </c>
      <c r="D46" s="105"/>
      <c r="E46" s="105"/>
      <c r="F46" s="105"/>
      <c r="G46" s="105"/>
      <c r="H46" s="105"/>
      <c r="I46" s="106"/>
    </row>
    <row r="47" spans="2:9" s="6" customFormat="1" ht="47.65" customHeight="1" x14ac:dyDescent="0.35">
      <c r="B47" s="53">
        <f t="shared" si="0"/>
        <v>12</v>
      </c>
      <c r="C47" s="104" t="s">
        <v>194</v>
      </c>
      <c r="D47" s="105"/>
      <c r="E47" s="105"/>
      <c r="F47" s="105"/>
      <c r="G47" s="105"/>
      <c r="H47" s="105"/>
      <c r="I47" s="106"/>
    </row>
    <row r="48" spans="2:9" s="6" customFormat="1" ht="46.9" customHeight="1" x14ac:dyDescent="0.35">
      <c r="B48" s="53">
        <f t="shared" si="0"/>
        <v>13</v>
      </c>
      <c r="C48" s="104" t="s">
        <v>198</v>
      </c>
      <c r="D48" s="105"/>
      <c r="E48" s="105"/>
      <c r="F48" s="105"/>
      <c r="G48" s="105"/>
      <c r="H48" s="105"/>
      <c r="I48" s="106"/>
    </row>
    <row r="49" spans="2:9" s="6" customFormat="1" ht="31.15" customHeight="1" x14ac:dyDescent="0.35">
      <c r="B49" s="53">
        <f t="shared" si="0"/>
        <v>14</v>
      </c>
      <c r="C49" s="104" t="s">
        <v>201</v>
      </c>
      <c r="D49" s="105"/>
      <c r="E49" s="105"/>
      <c r="F49" s="105"/>
      <c r="G49" s="105"/>
      <c r="H49" s="105"/>
      <c r="I49" s="106"/>
    </row>
    <row r="50" spans="2:9" s="6" customFormat="1" ht="48.4" customHeight="1" x14ac:dyDescent="0.35">
      <c r="B50" s="53">
        <f t="shared" si="0"/>
        <v>15</v>
      </c>
      <c r="C50" s="104" t="s">
        <v>205</v>
      </c>
      <c r="D50" s="105"/>
      <c r="E50" s="105"/>
      <c r="F50" s="105"/>
      <c r="G50" s="105"/>
      <c r="H50" s="105"/>
      <c r="I50" s="106"/>
    </row>
    <row r="51" spans="2:9" s="6" customFormat="1" ht="12.75" x14ac:dyDescent="0.35"/>
    <row r="52" spans="2:9" s="6" customFormat="1" ht="12.75" x14ac:dyDescent="0.35"/>
    <row r="53" spans="2:9" s="6" customFormat="1" ht="12.75" x14ac:dyDescent="0.35"/>
    <row r="54" spans="2:9" s="6" customFormat="1" ht="12.75" x14ac:dyDescent="0.35"/>
    <row r="55" spans="2:9" x14ac:dyDescent="0.35"/>
    <row r="56" spans="2:9" x14ac:dyDescent="0.35"/>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85" zoomScaleNormal="85" workbookViewId="0">
      <selection activeCell="D12" sqref="D12"/>
    </sheetView>
  </sheetViews>
  <sheetFormatPr defaultColWidth="0" defaultRowHeight="13.5" zeroHeight="1" x14ac:dyDescent="0.35"/>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35">
      <c r="B1" s="102" t="s">
        <v>206</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51" t="s">
        <v>327</v>
      </c>
      <c r="C4" s="51"/>
      <c r="D4" s="124" t="str">
        <f>'Cover sheet'!C6</f>
        <v>South Lincolnshire</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208</v>
      </c>
      <c r="E7" s="31" t="s">
        <v>44</v>
      </c>
      <c r="F7" s="31">
        <v>2</v>
      </c>
      <c r="G7" s="39"/>
      <c r="H7" s="88">
        <v>26.319334666671416</v>
      </c>
      <c r="I7" s="88">
        <v>26.315707219462645</v>
      </c>
      <c r="J7" s="88">
        <v>26.341988581437541</v>
      </c>
      <c r="K7" s="88">
        <v>26.412425391483715</v>
      </c>
      <c r="L7" s="88">
        <v>26.441811400272712</v>
      </c>
      <c r="M7" s="88">
        <v>26.392291445755887</v>
      </c>
      <c r="N7" s="88">
        <v>26.348101083010299</v>
      </c>
      <c r="O7" s="88">
        <v>26.310312923471876</v>
      </c>
      <c r="P7" s="88">
        <v>26.277808478016414</v>
      </c>
      <c r="Q7" s="88">
        <v>26.24731226683361</v>
      </c>
      <c r="R7" s="88">
        <v>26.220814231393366</v>
      </c>
      <c r="S7" s="88">
        <v>26.20316224838124</v>
      </c>
      <c r="T7" s="88">
        <v>26.190457453023587</v>
      </c>
      <c r="U7" s="88">
        <v>26.18372402591687</v>
      </c>
      <c r="V7" s="88">
        <v>26.179962435166935</v>
      </c>
      <c r="W7" s="88">
        <v>26.186086678105632</v>
      </c>
      <c r="X7" s="88">
        <v>26.195368033071791</v>
      </c>
      <c r="Y7" s="88">
        <v>26.208108116005697</v>
      </c>
      <c r="Z7" s="88">
        <v>26.225909425723259</v>
      </c>
      <c r="AA7" s="88">
        <v>26.246544023215844</v>
      </c>
      <c r="AB7" s="88">
        <v>26.275480279956657</v>
      </c>
      <c r="AC7" s="88">
        <v>26.304738401769072</v>
      </c>
      <c r="AD7" s="88">
        <v>26.337564445447555</v>
      </c>
      <c r="AE7" s="88">
        <v>26.374404080795259</v>
      </c>
      <c r="AF7" s="88">
        <v>26.414746913740803</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211</v>
      </c>
      <c r="E8" s="27" t="s">
        <v>44</v>
      </c>
      <c r="F8" s="27">
        <v>2</v>
      </c>
      <c r="G8" s="39"/>
      <c r="H8" s="88">
        <v>32.332473353513151</v>
      </c>
      <c r="I8" s="88">
        <v>32.305567410644187</v>
      </c>
      <c r="J8" s="88">
        <v>30.305558990718446</v>
      </c>
      <c r="K8" s="88">
        <v>30.278653047849488</v>
      </c>
      <c r="L8" s="88">
        <v>30.251747104980534</v>
      </c>
      <c r="M8" s="88">
        <v>30.224841162111577</v>
      </c>
      <c r="N8" s="88">
        <v>30.19793521924262</v>
      </c>
      <c r="O8" s="88">
        <v>30.171029276373662</v>
      </c>
      <c r="P8" s="88">
        <v>30.144123333504709</v>
      </c>
      <c r="Q8" s="88">
        <v>30.117217390635751</v>
      </c>
      <c r="R8" s="88">
        <v>30.090311447766794</v>
      </c>
      <c r="S8" s="88">
        <v>30.06340550489784</v>
      </c>
      <c r="T8" s="88">
        <v>30.036499562028883</v>
      </c>
      <c r="U8" s="88">
        <v>30.009593619159926</v>
      </c>
      <c r="V8" s="88">
        <v>29.982687676290972</v>
      </c>
      <c r="W8" s="88">
        <v>29.955781733422015</v>
      </c>
      <c r="X8" s="88">
        <v>29.928875790553057</v>
      </c>
      <c r="Y8" s="88">
        <v>29.9019698476841</v>
      </c>
      <c r="Z8" s="88">
        <v>29.875063904815146</v>
      </c>
      <c r="AA8" s="88">
        <v>29.848157961946189</v>
      </c>
      <c r="AB8" s="88">
        <v>29.821252019077232</v>
      </c>
      <c r="AC8" s="88">
        <v>29.794346076208278</v>
      </c>
      <c r="AD8" s="88">
        <v>29.767440133339321</v>
      </c>
      <c r="AE8" s="88">
        <v>29.740534190470363</v>
      </c>
      <c r="AF8" s="88">
        <v>29.713628247601406</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1" x14ac:dyDescent="0.35">
      <c r="B9" s="60">
        <f t="shared" ref="B9:B11" si="0">B8+1</f>
        <v>3</v>
      </c>
      <c r="C9" s="26" t="s">
        <v>213</v>
      </c>
      <c r="D9" s="27" t="s">
        <v>214</v>
      </c>
      <c r="E9" s="27" t="s">
        <v>44</v>
      </c>
      <c r="F9" s="27">
        <v>2</v>
      </c>
      <c r="G9" s="39"/>
      <c r="H9" s="88">
        <v>32.332473353513151</v>
      </c>
      <c r="I9" s="88">
        <v>32.305567410644187</v>
      </c>
      <c r="J9" s="88">
        <v>30.305558990718446</v>
      </c>
      <c r="K9" s="88">
        <v>30.278653047849488</v>
      </c>
      <c r="L9" s="88">
        <v>30.251747104980534</v>
      </c>
      <c r="M9" s="88">
        <v>30.224841162111577</v>
      </c>
      <c r="N9" s="88">
        <v>30.19793521924262</v>
      </c>
      <c r="O9" s="88">
        <v>30.171029276373662</v>
      </c>
      <c r="P9" s="88">
        <v>30.144123333504709</v>
      </c>
      <c r="Q9" s="88">
        <v>30.117217390635751</v>
      </c>
      <c r="R9" s="88">
        <v>30.090311447766794</v>
      </c>
      <c r="S9" s="88">
        <v>30.06340550489784</v>
      </c>
      <c r="T9" s="88">
        <v>30.036499562028883</v>
      </c>
      <c r="U9" s="88">
        <v>30.009593619159926</v>
      </c>
      <c r="V9" s="88">
        <v>29.982687676290972</v>
      </c>
      <c r="W9" s="88">
        <v>29.955781733422015</v>
      </c>
      <c r="X9" s="88">
        <v>29.928875790553057</v>
      </c>
      <c r="Y9" s="88">
        <v>29.9019698476841</v>
      </c>
      <c r="Z9" s="88">
        <v>29.875063904815146</v>
      </c>
      <c r="AA9" s="88">
        <v>29.848157961946189</v>
      </c>
      <c r="AB9" s="88">
        <v>29.821252019077232</v>
      </c>
      <c r="AC9" s="88">
        <v>29.794346076208278</v>
      </c>
      <c r="AD9" s="88">
        <v>29.767440133339321</v>
      </c>
      <c r="AE9" s="88">
        <v>29.740534190470363</v>
      </c>
      <c r="AF9" s="88">
        <v>29.713628247601406</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51" x14ac:dyDescent="0.35">
      <c r="B10" s="60">
        <f t="shared" si="0"/>
        <v>4</v>
      </c>
      <c r="C10" s="26" t="s">
        <v>216</v>
      </c>
      <c r="D10" s="27" t="s">
        <v>217</v>
      </c>
      <c r="E10" s="27" t="s">
        <v>44</v>
      </c>
      <c r="F10" s="27">
        <v>2</v>
      </c>
      <c r="G10" s="39"/>
      <c r="H10" s="88">
        <v>1.1758511999985941</v>
      </c>
      <c r="I10" s="88">
        <v>1.185408069748233</v>
      </c>
      <c r="J10" s="88">
        <v>1.2134306352876021</v>
      </c>
      <c r="K10" s="88">
        <v>1.2114729383935301</v>
      </c>
      <c r="L10" s="88">
        <v>1.244776333208836</v>
      </c>
      <c r="M10" s="88">
        <v>1.2548527983465301</v>
      </c>
      <c r="N10" s="88">
        <v>1.274284940409121</v>
      </c>
      <c r="O10" s="88">
        <v>1.2930651488613041</v>
      </c>
      <c r="P10" s="88">
        <v>1.3148508072220579</v>
      </c>
      <c r="Q10" s="88">
        <v>1.334542927612776</v>
      </c>
      <c r="R10" s="88">
        <v>1.338962158160325</v>
      </c>
      <c r="S10" s="88">
        <v>1.3626893996107301</v>
      </c>
      <c r="T10" s="88">
        <v>1.3876860056078131</v>
      </c>
      <c r="U10" s="88">
        <v>1.4027105603227279</v>
      </c>
      <c r="V10" s="88">
        <v>1.4314259327323999</v>
      </c>
      <c r="W10" s="88">
        <v>1.440267687523308</v>
      </c>
      <c r="X10" s="88">
        <v>1.4523495681671139</v>
      </c>
      <c r="Y10" s="88">
        <v>1.4597216570309011</v>
      </c>
      <c r="Z10" s="88">
        <v>1.517488031585092</v>
      </c>
      <c r="AA10" s="88">
        <v>1.5119222365923719</v>
      </c>
      <c r="AB10" s="88">
        <v>1.541567864587094</v>
      </c>
      <c r="AC10" s="88">
        <v>1.551464935647328</v>
      </c>
      <c r="AD10" s="88">
        <v>1.5776572237566731</v>
      </c>
      <c r="AE10" s="88">
        <v>1.5984396873869</v>
      </c>
      <c r="AF10" s="88">
        <v>1.6297259538249591</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51" x14ac:dyDescent="0.35">
      <c r="B11" s="60">
        <f t="shared" si="0"/>
        <v>5</v>
      </c>
      <c r="C11" s="26" t="s">
        <v>219</v>
      </c>
      <c r="D11" s="27" t="s">
        <v>220</v>
      </c>
      <c r="E11" s="27" t="s">
        <v>44</v>
      </c>
      <c r="F11" s="27">
        <v>2</v>
      </c>
      <c r="G11" s="39"/>
      <c r="H11" s="95">
        <v>4.8372874868431408</v>
      </c>
      <c r="I11" s="95">
        <v>4.8044521214333091</v>
      </c>
      <c r="J11" s="95">
        <v>2.7501397739933031</v>
      </c>
      <c r="K11" s="95">
        <v>2.6547547179722426</v>
      </c>
      <c r="L11" s="95">
        <v>2.5651593714989862</v>
      </c>
      <c r="M11" s="95">
        <v>2.5776969180091598</v>
      </c>
      <c r="N11" s="95">
        <v>2.5755491958232</v>
      </c>
      <c r="O11" s="95">
        <v>2.567651204040482</v>
      </c>
      <c r="P11" s="95">
        <v>2.5514640482662365</v>
      </c>
      <c r="Q11" s="95">
        <v>2.5353621961893653</v>
      </c>
      <c r="R11" s="95">
        <v>2.5305350582131032</v>
      </c>
      <c r="S11" s="95">
        <v>2.4975538569058706</v>
      </c>
      <c r="T11" s="95">
        <v>2.4583561033974828</v>
      </c>
      <c r="U11" s="95">
        <v>2.4231590329203279</v>
      </c>
      <c r="V11" s="95">
        <v>2.3712993083916372</v>
      </c>
      <c r="W11" s="95">
        <v>2.329427367793075</v>
      </c>
      <c r="X11" s="95">
        <v>2.2811581893141524</v>
      </c>
      <c r="Y11" s="95">
        <v>2.2341400746475024</v>
      </c>
      <c r="Z11" s="95">
        <v>2.1316664475067952</v>
      </c>
      <c r="AA11" s="95">
        <v>2.0896917021379737</v>
      </c>
      <c r="AB11" s="95">
        <v>2.0042038745334807</v>
      </c>
      <c r="AC11" s="95">
        <v>1.9381427387918782</v>
      </c>
      <c r="AD11" s="95">
        <v>1.8522184641350927</v>
      </c>
      <c r="AE11" s="95">
        <v>1.7676904222882046</v>
      </c>
      <c r="AF11" s="95">
        <v>1.6691553800356438</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ht="13.9" customHeight="1" x14ac:dyDescent="0.35"/>
    <row r="13" spans="1:88" ht="13.9" customHeight="1" x14ac:dyDescent="0.35"/>
    <row r="14" spans="1:88" ht="13.9" customHeight="1" x14ac:dyDescent="0.35"/>
    <row r="15" spans="1:88" ht="13.9" customHeight="1" x14ac:dyDescent="0.4">
      <c r="B15" s="48" t="s">
        <v>333</v>
      </c>
    </row>
    <row r="16" spans="1:88" ht="13.9" customHeight="1" x14ac:dyDescent="0.35"/>
    <row r="17" spans="2:9" ht="13.9" customHeight="1" x14ac:dyDescent="0.35">
      <c r="B17" s="49"/>
      <c r="C17" t="s">
        <v>334</v>
      </c>
    </row>
    <row r="18" spans="2:9" ht="13.9" customHeight="1" x14ac:dyDescent="0.35"/>
    <row r="19" spans="2:9" ht="13.9" customHeight="1" x14ac:dyDescent="0.35">
      <c r="B19" s="50"/>
      <c r="C19" t="s">
        <v>335</v>
      </c>
    </row>
    <row r="20" spans="2:9" ht="13.9" customHeight="1" x14ac:dyDescent="0.35"/>
    <row r="21" spans="2:9" ht="13.9" customHeight="1" x14ac:dyDescent="0.35"/>
    <row r="22" spans="2:9" ht="13.9" customHeight="1" x14ac:dyDescent="0.35"/>
    <row r="23" spans="2:9" ht="13.9" customHeight="1" x14ac:dyDescent="0.45">
      <c r="B23" s="120" t="s">
        <v>339</v>
      </c>
      <c r="C23" s="121"/>
      <c r="D23" s="121"/>
      <c r="E23" s="121"/>
      <c r="F23" s="121"/>
      <c r="G23" s="121"/>
      <c r="H23" s="121"/>
      <c r="I23" s="122"/>
    </row>
    <row r="24" spans="2:9" ht="13.9" customHeight="1" x14ac:dyDescent="0.35"/>
    <row r="25" spans="2:9" s="6" customFormat="1" x14ac:dyDescent="0.35">
      <c r="B25" s="52" t="s">
        <v>331</v>
      </c>
      <c r="C25" s="123" t="s">
        <v>329</v>
      </c>
      <c r="D25" s="123"/>
      <c r="E25" s="123"/>
      <c r="F25" s="123"/>
      <c r="G25" s="123"/>
      <c r="H25" s="123"/>
      <c r="I25" s="123"/>
    </row>
    <row r="26" spans="2:9" s="6" customFormat="1" ht="72.400000000000006" customHeight="1" x14ac:dyDescent="0.35">
      <c r="B26" s="53">
        <v>1</v>
      </c>
      <c r="C26" s="116" t="s">
        <v>209</v>
      </c>
      <c r="D26" s="103"/>
      <c r="E26" s="103"/>
      <c r="F26" s="103"/>
      <c r="G26" s="103"/>
      <c r="H26" s="103"/>
      <c r="I26" s="103"/>
    </row>
    <row r="27" spans="2:9" s="6" customFormat="1" ht="54" customHeight="1" x14ac:dyDescent="0.35">
      <c r="B27" s="53">
        <v>2</v>
      </c>
      <c r="C27" s="116" t="s">
        <v>212</v>
      </c>
      <c r="D27" s="103"/>
      <c r="E27" s="103"/>
      <c r="F27" s="103"/>
      <c r="G27" s="103"/>
      <c r="H27" s="103"/>
      <c r="I27" s="103"/>
    </row>
    <row r="28" spans="2:9" s="6" customFormat="1" ht="54" customHeight="1" x14ac:dyDescent="0.35">
      <c r="B28" s="53">
        <v>3</v>
      </c>
      <c r="C28" s="116" t="s">
        <v>215</v>
      </c>
      <c r="D28" s="103"/>
      <c r="E28" s="103"/>
      <c r="F28" s="103"/>
      <c r="G28" s="103"/>
      <c r="H28" s="103"/>
      <c r="I28" s="103"/>
    </row>
    <row r="29" spans="2:9" s="6" customFormat="1" ht="54" customHeight="1" x14ac:dyDescent="0.35">
      <c r="B29" s="53">
        <v>4</v>
      </c>
      <c r="C29" s="116" t="s">
        <v>218</v>
      </c>
      <c r="D29" s="103"/>
      <c r="E29" s="103"/>
      <c r="F29" s="103"/>
      <c r="G29" s="103"/>
      <c r="H29" s="103"/>
      <c r="I29" s="103"/>
    </row>
    <row r="30" spans="2:9" s="6" customFormat="1" ht="54" customHeight="1" x14ac:dyDescent="0.35">
      <c r="B30" s="53">
        <v>5</v>
      </c>
      <c r="C30" s="116" t="s">
        <v>221</v>
      </c>
      <c r="D30" s="103"/>
      <c r="E30" s="103"/>
      <c r="F30" s="103"/>
      <c r="G30" s="103"/>
      <c r="H30" s="103"/>
      <c r="I30" s="103"/>
    </row>
    <row r="31" spans="2:9" ht="54" customHeight="1" x14ac:dyDescent="0.35"/>
    <row r="32" spans="2:9" ht="54" customHeight="1" x14ac:dyDescent="0.35"/>
    <row r="33" ht="54" customHeight="1" x14ac:dyDescent="0.35"/>
    <row r="34" ht="54" customHeight="1" x14ac:dyDescent="0.35"/>
    <row r="35" ht="54" customHeight="1" x14ac:dyDescent="0.35"/>
    <row r="36" ht="54" customHeight="1" x14ac:dyDescent="0.35"/>
    <row r="37" ht="54" customHeight="1" x14ac:dyDescent="0.35"/>
    <row r="38" ht="54" customHeight="1" x14ac:dyDescent="0.35"/>
    <row r="39" ht="54" customHeight="1" x14ac:dyDescent="0.35"/>
    <row r="40" ht="54" customHeight="1" x14ac:dyDescent="0.35"/>
    <row r="41" ht="54" customHeight="1" x14ac:dyDescent="0.35"/>
    <row r="42" ht="54" customHeight="1" x14ac:dyDescent="0.35"/>
    <row r="43" ht="54" customHeight="1" x14ac:dyDescent="0.35"/>
    <row r="44" ht="54" customHeight="1" x14ac:dyDescent="0.35"/>
    <row r="45" ht="54" customHeight="1" x14ac:dyDescent="0.35"/>
    <row r="46" ht="54" customHeight="1" x14ac:dyDescent="0.35"/>
    <row r="47" ht="54" customHeight="1" x14ac:dyDescent="0.35"/>
    <row r="48" x14ac:dyDescent="0.35"/>
    <row r="49" x14ac:dyDescent="0.35"/>
    <row r="50" x14ac:dyDescent="0.35"/>
    <row r="51" x14ac:dyDescent="0.35"/>
    <row r="52" x14ac:dyDescent="0.35"/>
    <row r="53" x14ac:dyDescent="0.35"/>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topLeftCell="C1" zoomScaleNormal="100" workbookViewId="0">
      <selection activeCell="F6" sqref="F6"/>
    </sheetView>
  </sheetViews>
  <sheetFormatPr defaultColWidth="0" defaultRowHeight="13.5" zeroHeight="1" x14ac:dyDescent="0.35"/>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35">
      <c r="B1" s="1" t="s">
        <v>222</v>
      </c>
      <c r="C1" s="1"/>
      <c r="D1" s="21"/>
      <c r="E1" s="22"/>
      <c r="F1" s="21"/>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08"/>
      <c r="D4" s="124" t="str">
        <f>'Cover sheet'!C6</f>
        <v>South Lincolnshire</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75" customHeight="1" x14ac:dyDescent="0.35">
      <c r="B7" s="60">
        <v>1</v>
      </c>
      <c r="C7" s="30" t="s">
        <v>138</v>
      </c>
      <c r="D7" s="31" t="s">
        <v>223</v>
      </c>
      <c r="E7" s="31" t="s">
        <v>44</v>
      </c>
      <c r="F7" s="31">
        <v>2</v>
      </c>
      <c r="G7" s="39"/>
      <c r="H7" s="88">
        <v>33.623225945378017</v>
      </c>
      <c r="I7" s="88">
        <v>33.595953218105286</v>
      </c>
      <c r="J7" s="88">
        <v>31.568680490832563</v>
      </c>
      <c r="K7" s="88">
        <v>31.541407763559835</v>
      </c>
      <c r="L7" s="88">
        <v>31.514135036287108</v>
      </c>
      <c r="M7" s="88">
        <v>31.486862309014381</v>
      </c>
      <c r="N7" s="88">
        <v>31.459589581741653</v>
      </c>
      <c r="O7" s="88">
        <v>31.432316854468926</v>
      </c>
      <c r="P7" s="88">
        <v>31.405044127196199</v>
      </c>
      <c r="Q7" s="88">
        <v>31.377771399923471</v>
      </c>
      <c r="R7" s="88">
        <v>31.350498672650744</v>
      </c>
      <c r="S7" s="88">
        <v>31.323225945378017</v>
      </c>
      <c r="T7" s="88">
        <v>31.295953218105289</v>
      </c>
      <c r="U7" s="88">
        <v>31.268680490832562</v>
      </c>
      <c r="V7" s="88">
        <v>31.241407763559835</v>
      </c>
      <c r="W7" s="88">
        <v>31.214135036287107</v>
      </c>
      <c r="X7" s="88">
        <v>31.18686230901438</v>
      </c>
      <c r="Y7" s="88">
        <v>31.159589581741653</v>
      </c>
      <c r="Z7" s="88">
        <v>31.132316854468925</v>
      </c>
      <c r="AA7" s="88">
        <v>31.105044127196198</v>
      </c>
      <c r="AB7" s="88">
        <v>31.077771399923471</v>
      </c>
      <c r="AC7" s="88">
        <v>31.050498672650743</v>
      </c>
      <c r="AD7" s="88">
        <v>31.023225945378016</v>
      </c>
      <c r="AE7" s="88">
        <v>30.995953218105289</v>
      </c>
      <c r="AF7" s="88">
        <v>30.968680490832561</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7.4" customHeight="1" x14ac:dyDescent="0.35">
      <c r="B8" s="60">
        <v>2</v>
      </c>
      <c r="C8" s="26" t="s">
        <v>149</v>
      </c>
      <c r="D8" s="27" t="s">
        <v>225</v>
      </c>
      <c r="E8" s="27" t="s">
        <v>44</v>
      </c>
      <c r="F8" s="27">
        <v>2</v>
      </c>
      <c r="G8" s="39"/>
      <c r="H8" s="88">
        <v>0.85</v>
      </c>
      <c r="I8" s="88">
        <v>0.85</v>
      </c>
      <c r="J8" s="88">
        <v>0.85</v>
      </c>
      <c r="K8" s="88">
        <v>0.85</v>
      </c>
      <c r="L8" s="88">
        <v>0.85</v>
      </c>
      <c r="M8" s="88">
        <v>0.85</v>
      </c>
      <c r="N8" s="88">
        <v>0.85</v>
      </c>
      <c r="O8" s="88">
        <v>0.85</v>
      </c>
      <c r="P8" s="88">
        <v>0.85</v>
      </c>
      <c r="Q8" s="88">
        <v>0.85</v>
      </c>
      <c r="R8" s="88">
        <v>0.85</v>
      </c>
      <c r="S8" s="88">
        <v>0.85</v>
      </c>
      <c r="T8" s="88">
        <v>0.85</v>
      </c>
      <c r="U8" s="88">
        <v>0.85</v>
      </c>
      <c r="V8" s="88">
        <v>0.85</v>
      </c>
      <c r="W8" s="88">
        <v>0.85</v>
      </c>
      <c r="X8" s="88">
        <v>0.85</v>
      </c>
      <c r="Y8" s="88">
        <v>0.85</v>
      </c>
      <c r="Z8" s="88">
        <v>0.85</v>
      </c>
      <c r="AA8" s="88">
        <v>0.85</v>
      </c>
      <c r="AB8" s="88">
        <v>0.85</v>
      </c>
      <c r="AC8" s="88">
        <v>0.85</v>
      </c>
      <c r="AD8" s="88">
        <v>0.85</v>
      </c>
      <c r="AE8" s="88">
        <v>0.85</v>
      </c>
      <c r="AF8" s="88">
        <v>0.85</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9.65" customHeight="1" x14ac:dyDescent="0.35">
      <c r="B9" s="60">
        <v>3</v>
      </c>
      <c r="C9" s="26" t="s">
        <v>152</v>
      </c>
      <c r="D9" s="27" t="s">
        <v>227</v>
      </c>
      <c r="E9" s="27" t="s">
        <v>44</v>
      </c>
      <c r="F9" s="27">
        <v>2</v>
      </c>
      <c r="G9" s="39"/>
      <c r="H9" s="95">
        <v>0.44075259186486893</v>
      </c>
      <c r="I9" s="95">
        <v>0.44038580746109784</v>
      </c>
      <c r="J9" s="95">
        <v>0.41312150011411708</v>
      </c>
      <c r="K9" s="95">
        <v>0.41275471571034605</v>
      </c>
      <c r="L9" s="95">
        <v>0.41238793130657497</v>
      </c>
      <c r="M9" s="95">
        <v>0.41202114690280395</v>
      </c>
      <c r="N9" s="95">
        <v>0.41165436249903292</v>
      </c>
      <c r="O9" s="95">
        <v>0.4112875780952619</v>
      </c>
      <c r="P9" s="95">
        <v>0.41092079369149082</v>
      </c>
      <c r="Q9" s="95">
        <v>0.41055400928771979</v>
      </c>
      <c r="R9" s="95">
        <v>0.41018722488394876</v>
      </c>
      <c r="S9" s="95">
        <v>0.40982044048017768</v>
      </c>
      <c r="T9" s="95">
        <v>0.40945365607640666</v>
      </c>
      <c r="U9" s="95">
        <v>0.40908687167263563</v>
      </c>
      <c r="V9" s="95">
        <v>0.40872008726886455</v>
      </c>
      <c r="W9" s="95">
        <v>0.40835330286509353</v>
      </c>
      <c r="X9" s="95">
        <v>0.4079865184613225</v>
      </c>
      <c r="Y9" s="95">
        <v>0.40761973405755142</v>
      </c>
      <c r="Z9" s="95">
        <v>0.40725294965378039</v>
      </c>
      <c r="AA9" s="95">
        <v>0.40688616525000937</v>
      </c>
      <c r="AB9" s="95">
        <v>0.40651938084623829</v>
      </c>
      <c r="AC9" s="95">
        <v>0.40615259644246726</v>
      </c>
      <c r="AD9" s="95">
        <v>0.40578581203869624</v>
      </c>
      <c r="AE9" s="95">
        <v>0.40541902763492516</v>
      </c>
      <c r="AF9" s="95">
        <v>0.40505224323115413</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x14ac:dyDescent="0.35"/>
    <row r="11" spans="1:88" x14ac:dyDescent="0.35"/>
    <row r="12" spans="1:88" x14ac:dyDescent="0.35"/>
    <row r="13" spans="1:88" ht="13.9" x14ac:dyDescent="0.4">
      <c r="B13" s="48" t="s">
        <v>333</v>
      </c>
    </row>
    <row r="14" spans="1:88" x14ac:dyDescent="0.35"/>
    <row r="15" spans="1:88" x14ac:dyDescent="0.35">
      <c r="B15" s="49"/>
      <c r="C15" t="s">
        <v>334</v>
      </c>
    </row>
    <row r="16" spans="1:88" x14ac:dyDescent="0.35"/>
    <row r="17" spans="2:9" x14ac:dyDescent="0.35">
      <c r="B17" s="50"/>
      <c r="C17" t="s">
        <v>335</v>
      </c>
    </row>
    <row r="18" spans="2:9" x14ac:dyDescent="0.35"/>
    <row r="19" spans="2:9" x14ac:dyDescent="0.35"/>
    <row r="20" spans="2:9" x14ac:dyDescent="0.35"/>
    <row r="21" spans="2:9" ht="14.25" x14ac:dyDescent="0.45">
      <c r="B21" s="120" t="s">
        <v>340</v>
      </c>
      <c r="C21" s="121"/>
      <c r="D21" s="121"/>
      <c r="E21" s="121"/>
      <c r="F21" s="121"/>
      <c r="G21" s="121"/>
      <c r="H21" s="121"/>
      <c r="I21" s="122"/>
    </row>
    <row r="22" spans="2:9" x14ac:dyDescent="0.35"/>
    <row r="23" spans="2:9" s="6" customFormat="1" x14ac:dyDescent="0.35">
      <c r="B23" s="52" t="s">
        <v>331</v>
      </c>
      <c r="C23" s="123" t="s">
        <v>329</v>
      </c>
      <c r="D23" s="123"/>
      <c r="E23" s="123"/>
      <c r="F23" s="123"/>
      <c r="G23" s="123"/>
      <c r="H23" s="123"/>
      <c r="I23" s="123"/>
    </row>
    <row r="24" spans="2:9" s="6" customFormat="1" ht="75.400000000000006" customHeight="1" x14ac:dyDescent="0.35">
      <c r="B24" s="53">
        <v>1</v>
      </c>
      <c r="C24" s="116" t="s">
        <v>224</v>
      </c>
      <c r="D24" s="103"/>
      <c r="E24" s="103"/>
      <c r="F24" s="103"/>
      <c r="G24" s="103"/>
      <c r="H24" s="103"/>
      <c r="I24" s="103"/>
    </row>
    <row r="25" spans="2:9" s="6" customFormat="1" ht="118.5" customHeight="1" x14ac:dyDescent="0.35">
      <c r="B25" s="53">
        <v>2</v>
      </c>
      <c r="C25" s="116" t="s">
        <v>226</v>
      </c>
      <c r="D25" s="103"/>
      <c r="E25" s="103"/>
      <c r="F25" s="103"/>
      <c r="G25" s="103"/>
      <c r="H25" s="103"/>
      <c r="I25" s="103"/>
    </row>
    <row r="26" spans="2:9" s="6" customFormat="1" ht="85.5" customHeight="1" x14ac:dyDescent="0.35">
      <c r="B26" s="53">
        <v>3</v>
      </c>
      <c r="C26" s="116" t="s">
        <v>228</v>
      </c>
      <c r="D26" s="103"/>
      <c r="E26" s="103"/>
      <c r="F26" s="103"/>
      <c r="G26" s="103"/>
      <c r="H26" s="103"/>
      <c r="I26" s="103"/>
    </row>
    <row r="27" spans="2:9" x14ac:dyDescent="0.35"/>
    <row r="28" spans="2:9" x14ac:dyDescent="0.35"/>
    <row r="29" spans="2:9" x14ac:dyDescent="0.35"/>
    <row r="30" spans="2:9" x14ac:dyDescent="0.35"/>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5" activePane="bottomRight" state="frozen"/>
      <selection activeCell="E12" sqref="E12"/>
      <selection pane="topRight" activeCell="E12" sqref="E12"/>
      <selection pane="bottomLeft" activeCell="E12" sqref="E12"/>
      <selection pane="bottomRight" activeCell="C16" sqref="C16"/>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02" t="s">
        <v>229</v>
      </c>
      <c r="C1" s="102"/>
      <c r="D1" s="102"/>
      <c r="E1" s="102"/>
      <c r="F1" s="102"/>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5.4" thickBot="1" x14ac:dyDescent="0.4">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5.4" thickBot="1" x14ac:dyDescent="0.4">
      <c r="B4" s="107" t="s">
        <v>327</v>
      </c>
      <c r="C4" s="108"/>
      <c r="D4" s="124" t="str">
        <f>'Cover sheet'!C6</f>
        <v>South Lincolnshire</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230</v>
      </c>
      <c r="E7" s="31" t="s">
        <v>44</v>
      </c>
      <c r="F7" s="31">
        <v>2</v>
      </c>
      <c r="H7" s="88">
        <v>6.7769634659546218</v>
      </c>
      <c r="I7" s="88">
        <v>6.5789221829718434</v>
      </c>
      <c r="J7" s="88">
        <v>6.3915237126600744</v>
      </c>
      <c r="K7" s="88">
        <v>6.2140885808763597</v>
      </c>
      <c r="L7" s="88">
        <v>6.0459720650399547</v>
      </c>
      <c r="M7" s="88">
        <v>5.886597533096424</v>
      </c>
      <c r="N7" s="88">
        <v>5.735406340752955</v>
      </c>
      <c r="O7" s="88">
        <v>5.5919078358206376</v>
      </c>
      <c r="P7" s="88">
        <v>5.4556259265295424</v>
      </c>
      <c r="Q7" s="88">
        <v>5.3261391768367607</v>
      </c>
      <c r="R7" s="88">
        <v>5.2030603495302543</v>
      </c>
      <c r="S7" s="88">
        <v>5.0860633309699539</v>
      </c>
      <c r="T7" s="88">
        <v>4.9748278644664756</v>
      </c>
      <c r="U7" s="88">
        <v>4.8690369171852748</v>
      </c>
      <c r="V7" s="88">
        <v>4.7683956017450253</v>
      </c>
      <c r="W7" s="88">
        <v>4.6726294135000117</v>
      </c>
      <c r="X7" s="88">
        <v>4.5814826270970332</v>
      </c>
      <c r="Y7" s="88">
        <v>4.4947168371003121</v>
      </c>
      <c r="Z7" s="88">
        <v>4.4121096289332957</v>
      </c>
      <c r="AA7" s="88">
        <v>4.3334533677115532</v>
      </c>
      <c r="AB7" s="88">
        <v>4.2585540937456257</v>
      </c>
      <c r="AC7" s="88">
        <v>4.1872305145870268</v>
      </c>
      <c r="AD7" s="88">
        <v>4.1193130844831662</v>
      </c>
      <c r="AE7" s="88">
        <v>4.0546431630060642</v>
      </c>
      <c r="AF7" s="88">
        <v>3.9930722454336589</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51" x14ac:dyDescent="0.35">
      <c r="B8" s="60">
        <v>2</v>
      </c>
      <c r="C8" s="26" t="s">
        <v>159</v>
      </c>
      <c r="D8" s="27" t="s">
        <v>232</v>
      </c>
      <c r="E8" s="27" t="s">
        <v>44</v>
      </c>
      <c r="F8" s="27">
        <v>2</v>
      </c>
      <c r="H8" s="88">
        <v>1.5923121734599824E-2</v>
      </c>
      <c r="I8" s="88">
        <v>1.5407330817619502E-2</v>
      </c>
      <c r="J8" s="88">
        <v>1.4919170929200832E-2</v>
      </c>
      <c r="K8" s="88">
        <v>1.4456885992738514E-2</v>
      </c>
      <c r="L8" s="88">
        <v>1.4018809131213813E-2</v>
      </c>
      <c r="M8" s="88">
        <v>1.3603449263810026E-2</v>
      </c>
      <c r="N8" s="88">
        <v>1.3209361187275944E-2</v>
      </c>
      <c r="O8" s="88">
        <v>1.2835275401431841E-2</v>
      </c>
      <c r="P8" s="88">
        <v>1.2479959540568646E-2</v>
      </c>
      <c r="Q8" s="88">
        <v>1.2142322476202031E-2</v>
      </c>
      <c r="R8" s="88">
        <v>1.182136129823841E-2</v>
      </c>
      <c r="S8" s="88">
        <v>1.1516231233636242E-2</v>
      </c>
      <c r="T8" s="88">
        <v>1.1226102296442754E-2</v>
      </c>
      <c r="U8" s="88">
        <v>1.0950152503146819E-2</v>
      </c>
      <c r="V8" s="88">
        <v>1.068761701257423E-2</v>
      </c>
      <c r="W8" s="88">
        <v>1.0437783591929163E-2</v>
      </c>
      <c r="X8" s="88">
        <v>1.0199988492637336E-2</v>
      </c>
      <c r="Y8" s="88">
        <v>9.9736126967698568E-3</v>
      </c>
      <c r="Z8" s="88">
        <v>9.758078498591052E-3</v>
      </c>
      <c r="AA8" s="88">
        <v>9.552846389200894E-3</v>
      </c>
      <c r="AB8" s="88">
        <v>9.3574122153577549E-3</v>
      </c>
      <c r="AC8" s="88">
        <v>9.1713045863963463E-3</v>
      </c>
      <c r="AD8" s="88">
        <v>8.9940825057213403E-3</v>
      </c>
      <c r="AE8" s="88">
        <v>8.8253332056806265E-3</v>
      </c>
      <c r="AF8" s="88">
        <v>8.6646701667247254E-3</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51" x14ac:dyDescent="0.35">
      <c r="B9" s="60">
        <v>3</v>
      </c>
      <c r="C9" s="26" t="s">
        <v>162</v>
      </c>
      <c r="D9" s="27" t="s">
        <v>234</v>
      </c>
      <c r="E9" s="27" t="s">
        <v>44</v>
      </c>
      <c r="F9" s="27">
        <v>2</v>
      </c>
      <c r="H9" s="88">
        <v>12.24352609926034</v>
      </c>
      <c r="I9" s="88">
        <v>12.489857589979701</v>
      </c>
      <c r="J9" s="88">
        <v>12.749515582822861</v>
      </c>
      <c r="K9" s="88">
        <v>13.038267983486641</v>
      </c>
      <c r="L9" s="88">
        <v>13.271569287765416</v>
      </c>
      <c r="M9" s="88">
        <v>13.435935546858355</v>
      </c>
      <c r="N9" s="88">
        <v>13.593165612069154</v>
      </c>
      <c r="O9" s="88">
        <v>13.339469276539983</v>
      </c>
      <c r="P9" s="88">
        <v>13.496990519230597</v>
      </c>
      <c r="Q9" s="88">
        <v>13.646337142771605</v>
      </c>
      <c r="R9" s="88">
        <v>13.789158246805707</v>
      </c>
      <c r="S9" s="88">
        <v>13.930843307790591</v>
      </c>
      <c r="T9" s="88">
        <v>14.044519382146627</v>
      </c>
      <c r="U9" s="88">
        <v>14.155456128474563</v>
      </c>
      <c r="V9" s="88">
        <v>14.268191627179561</v>
      </c>
      <c r="W9" s="88">
        <v>14.324739472465442</v>
      </c>
      <c r="X9" s="88">
        <v>14.386596676557323</v>
      </c>
      <c r="Y9" s="88">
        <v>14.447546738582007</v>
      </c>
      <c r="Z9" s="88">
        <v>14.508904825136517</v>
      </c>
      <c r="AA9" s="88">
        <v>14.569217223139454</v>
      </c>
      <c r="AB9" s="88">
        <v>14.633152492936475</v>
      </c>
      <c r="AC9" s="88">
        <v>14.693608958440722</v>
      </c>
      <c r="AD9" s="88">
        <v>14.784643123295982</v>
      </c>
      <c r="AE9" s="88">
        <v>14.876537870077762</v>
      </c>
      <c r="AF9" s="88">
        <v>14.968943270899848</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51" x14ac:dyDescent="0.35">
      <c r="B10" s="60">
        <v>4</v>
      </c>
      <c r="C10" s="26" t="s">
        <v>236</v>
      </c>
      <c r="D10" s="27" t="s">
        <v>237</v>
      </c>
      <c r="E10" s="27" t="s">
        <v>44</v>
      </c>
      <c r="F10" s="27">
        <v>2</v>
      </c>
      <c r="H10" s="88">
        <v>2.1550160446700568</v>
      </c>
      <c r="I10" s="88">
        <v>2.0485347689603728</v>
      </c>
      <c r="J10" s="88">
        <v>1.9474812940530322</v>
      </c>
      <c r="K10" s="88">
        <v>1.8511433723918318</v>
      </c>
      <c r="L10" s="88">
        <v>1.7595751906121562</v>
      </c>
      <c r="M10" s="88">
        <v>1.6723452295414036</v>
      </c>
      <c r="N10" s="88">
        <v>1.5890516806257964</v>
      </c>
      <c r="O10" s="88">
        <v>1.509757255280852</v>
      </c>
      <c r="P10" s="88">
        <v>1.4342562450897347</v>
      </c>
      <c r="Q10" s="88">
        <v>1.362048083714344</v>
      </c>
      <c r="R10" s="88">
        <v>1.2932504267859355</v>
      </c>
      <c r="S10" s="88">
        <v>1.2281709709115463</v>
      </c>
      <c r="T10" s="88">
        <v>1.1661306412251526</v>
      </c>
      <c r="U10" s="88">
        <v>1.1070582311351136</v>
      </c>
      <c r="V10" s="88">
        <v>1.0507637687535154</v>
      </c>
      <c r="W10" s="88">
        <v>1.0475090153952087</v>
      </c>
      <c r="X10" s="88">
        <v>1.0445861819657229</v>
      </c>
      <c r="Y10" s="88">
        <v>1.0419098578809132</v>
      </c>
      <c r="Z10" s="88">
        <v>1.039480663540326</v>
      </c>
      <c r="AA10" s="88">
        <v>1.0367495245284999</v>
      </c>
      <c r="AB10" s="88">
        <v>1.034264585108458</v>
      </c>
      <c r="AC10" s="88">
        <v>1.0318305926613272</v>
      </c>
      <c r="AD10" s="88">
        <v>1.0294807038966072</v>
      </c>
      <c r="AE10" s="88">
        <v>1.027246604773147</v>
      </c>
      <c r="AF10" s="88">
        <v>1.0251088461188074</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51" x14ac:dyDescent="0.35">
      <c r="B11" s="60">
        <v>5</v>
      </c>
      <c r="C11" s="26" t="s">
        <v>168</v>
      </c>
      <c r="D11" s="27" t="s">
        <v>239</v>
      </c>
      <c r="E11" s="27" t="s">
        <v>170</v>
      </c>
      <c r="F11" s="27">
        <v>1</v>
      </c>
      <c r="H11" s="88">
        <v>133</v>
      </c>
      <c r="I11" s="88">
        <v>132.1</v>
      </c>
      <c r="J11" s="88">
        <v>131.30000000000001</v>
      </c>
      <c r="K11" s="88">
        <v>130.5</v>
      </c>
      <c r="L11" s="88">
        <v>129.80000000000001</v>
      </c>
      <c r="M11" s="88">
        <v>129.30000000000001</v>
      </c>
      <c r="N11" s="88">
        <v>128.80000000000001</v>
      </c>
      <c r="O11" s="88">
        <v>124.5</v>
      </c>
      <c r="P11" s="88">
        <v>124.2</v>
      </c>
      <c r="Q11" s="88">
        <v>123.9</v>
      </c>
      <c r="R11" s="88">
        <v>123.6</v>
      </c>
      <c r="S11" s="88">
        <v>123.3</v>
      </c>
      <c r="T11" s="88">
        <v>122.8</v>
      </c>
      <c r="U11" s="88">
        <v>122.3</v>
      </c>
      <c r="V11" s="88">
        <v>121.9</v>
      </c>
      <c r="W11" s="88">
        <v>121.1</v>
      </c>
      <c r="X11" s="88">
        <v>120.7</v>
      </c>
      <c r="Y11" s="88">
        <v>120.3</v>
      </c>
      <c r="Z11" s="88">
        <v>120</v>
      </c>
      <c r="AA11" s="88">
        <v>119.6</v>
      </c>
      <c r="AB11" s="88">
        <v>119.2</v>
      </c>
      <c r="AC11" s="88">
        <v>118.9</v>
      </c>
      <c r="AD11" s="88">
        <v>118.8</v>
      </c>
      <c r="AE11" s="88">
        <v>118.7</v>
      </c>
      <c r="AF11" s="88">
        <v>118.6</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51" x14ac:dyDescent="0.35">
      <c r="B12" s="60">
        <v>6</v>
      </c>
      <c r="C12" s="26" t="s">
        <v>172</v>
      </c>
      <c r="D12" s="27" t="s">
        <v>241</v>
      </c>
      <c r="E12" s="27" t="s">
        <v>170</v>
      </c>
      <c r="F12" s="27">
        <v>1</v>
      </c>
      <c r="H12" s="88">
        <v>128</v>
      </c>
      <c r="I12" s="88">
        <v>127.7</v>
      </c>
      <c r="J12" s="88">
        <v>127.4</v>
      </c>
      <c r="K12" s="88">
        <v>127.1</v>
      </c>
      <c r="L12" s="88">
        <v>126.8</v>
      </c>
      <c r="M12" s="88">
        <v>126.4</v>
      </c>
      <c r="N12" s="88">
        <v>126</v>
      </c>
      <c r="O12" s="88">
        <v>125.6</v>
      </c>
      <c r="P12" s="88">
        <v>125.2</v>
      </c>
      <c r="Q12" s="88">
        <v>124.8</v>
      </c>
      <c r="R12" s="88">
        <v>124.3</v>
      </c>
      <c r="S12" s="88">
        <v>123.8</v>
      </c>
      <c r="T12" s="88">
        <v>123.3</v>
      </c>
      <c r="U12" s="88">
        <v>122.8</v>
      </c>
      <c r="V12" s="88">
        <v>122.2</v>
      </c>
      <c r="W12" s="88">
        <v>127.7</v>
      </c>
      <c r="X12" s="88">
        <v>127.5</v>
      </c>
      <c r="Y12" s="88">
        <v>127.3</v>
      </c>
      <c r="Z12" s="88">
        <v>127.1</v>
      </c>
      <c r="AA12" s="88">
        <v>127</v>
      </c>
      <c r="AB12" s="88">
        <v>126.8</v>
      </c>
      <c r="AC12" s="88">
        <v>126.6</v>
      </c>
      <c r="AD12" s="88">
        <v>126.5</v>
      </c>
      <c r="AE12" s="88">
        <v>126.3</v>
      </c>
      <c r="AF12" s="88">
        <v>126.2</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51" x14ac:dyDescent="0.35">
      <c r="B13" s="60">
        <v>7</v>
      </c>
      <c r="C13" s="26" t="s">
        <v>175</v>
      </c>
      <c r="D13" s="27" t="s">
        <v>243</v>
      </c>
      <c r="E13" s="27" t="s">
        <v>170</v>
      </c>
      <c r="F13" s="27">
        <v>1</v>
      </c>
      <c r="H13" s="88">
        <v>132.2123029185135</v>
      </c>
      <c r="I13" s="88">
        <v>131.479820354758</v>
      </c>
      <c r="J13" s="88">
        <v>130.771190306725</v>
      </c>
      <c r="K13" s="88">
        <v>130.08824356195871</v>
      </c>
      <c r="L13" s="88">
        <v>129.41450837812124</v>
      </c>
      <c r="M13" s="88">
        <v>128.94086157823281</v>
      </c>
      <c r="N13" s="88">
        <v>128.47649168436743</v>
      </c>
      <c r="O13" s="88">
        <v>124.61334024978591</v>
      </c>
      <c r="P13" s="88">
        <v>124.29099024513043</v>
      </c>
      <c r="Q13" s="88">
        <v>123.97320039338473</v>
      </c>
      <c r="R13" s="88">
        <v>123.65344975215334</v>
      </c>
      <c r="S13" s="88">
        <v>123.34319614153137</v>
      </c>
      <c r="T13" s="88">
        <v>122.84492254608136</v>
      </c>
      <c r="U13" s="88">
        <v>122.3545310284604</v>
      </c>
      <c r="V13" s="88">
        <v>121.92273964810741</v>
      </c>
      <c r="W13" s="88">
        <v>121.4976314937358</v>
      </c>
      <c r="X13" s="88">
        <v>121.13444906097818</v>
      </c>
      <c r="Y13" s="88">
        <v>120.76917197602816</v>
      </c>
      <c r="Z13" s="88">
        <v>120.41666766283771</v>
      </c>
      <c r="AA13" s="88">
        <v>120.06648743692951</v>
      </c>
      <c r="AB13" s="88">
        <v>119.71377369152837</v>
      </c>
      <c r="AC13" s="88">
        <v>119.36828818121617</v>
      </c>
      <c r="AD13" s="88">
        <v>119.25555208607157</v>
      </c>
      <c r="AE13" s="88">
        <v>119.14678913503724</v>
      </c>
      <c r="AF13" s="88">
        <v>119.04170044299751</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51" x14ac:dyDescent="0.35">
      <c r="B14" s="60">
        <v>8</v>
      </c>
      <c r="C14" s="26" t="s">
        <v>178</v>
      </c>
      <c r="D14" s="27" t="s">
        <v>245</v>
      </c>
      <c r="E14" s="27" t="s">
        <v>44</v>
      </c>
      <c r="F14" s="27">
        <v>2</v>
      </c>
      <c r="H14" s="88">
        <v>4.2145822029406155</v>
      </c>
      <c r="I14" s="88">
        <v>4.148647707714904</v>
      </c>
      <c r="J14" s="88">
        <v>4.0828102058130709</v>
      </c>
      <c r="K14" s="88">
        <v>4.016882569559721</v>
      </c>
      <c r="L14" s="88">
        <v>3.9508790477003699</v>
      </c>
      <c r="M14" s="88">
        <v>3.9511558261514574</v>
      </c>
      <c r="N14" s="88">
        <v>3.9515507907326617</v>
      </c>
      <c r="O14" s="88">
        <v>3.5185647974300553</v>
      </c>
      <c r="P14" s="88">
        <v>3.3545163517789334</v>
      </c>
      <c r="Q14" s="88">
        <v>3.3483657660038584</v>
      </c>
      <c r="R14" s="88">
        <v>3.3423747312316472</v>
      </c>
      <c r="S14" s="88">
        <v>3.3364588208707109</v>
      </c>
      <c r="T14" s="88">
        <v>3.3306173806399366</v>
      </c>
      <c r="U14" s="88">
        <v>3.3248440118814622</v>
      </c>
      <c r="V14" s="88">
        <v>3.3192260723817122</v>
      </c>
      <c r="W14" s="88">
        <v>3.2784895205962767</v>
      </c>
      <c r="X14" s="88">
        <v>3.2378057569919827</v>
      </c>
      <c r="Y14" s="88">
        <v>3.1973032395870948</v>
      </c>
      <c r="Z14" s="88">
        <v>3.156907101152334</v>
      </c>
      <c r="AA14" s="88">
        <v>3.1163580399980448</v>
      </c>
      <c r="AB14" s="88">
        <v>3.1110728260246185</v>
      </c>
      <c r="AC14" s="88">
        <v>3.1058891762129641</v>
      </c>
      <c r="AD14" s="88">
        <v>3.1007404609125127</v>
      </c>
      <c r="AE14" s="88">
        <v>3.0956249396094373</v>
      </c>
      <c r="AF14" s="88">
        <v>3.0905409566477493</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51" x14ac:dyDescent="0.35">
      <c r="B15" s="60">
        <v>9</v>
      </c>
      <c r="C15" s="26" t="s">
        <v>181</v>
      </c>
      <c r="D15" s="27" t="s">
        <v>247</v>
      </c>
      <c r="E15" s="27" t="s">
        <v>183</v>
      </c>
      <c r="F15" s="27">
        <v>2</v>
      </c>
      <c r="H15" s="88">
        <v>78.663806470236807</v>
      </c>
      <c r="I15" s="88">
        <v>76.237561352380339</v>
      </c>
      <c r="J15" s="88">
        <v>73.797403391383526</v>
      </c>
      <c r="K15" s="88">
        <v>71.274140535459608</v>
      </c>
      <c r="L15" s="88">
        <v>69.04409555844434</v>
      </c>
      <c r="M15" s="88">
        <v>68.361069648718711</v>
      </c>
      <c r="N15" s="88">
        <v>67.700200236759144</v>
      </c>
      <c r="O15" s="88">
        <v>59.715005639003564</v>
      </c>
      <c r="P15" s="88">
        <v>56.404381608842129</v>
      </c>
      <c r="Q15" s="88">
        <v>55.785317392409183</v>
      </c>
      <c r="R15" s="88">
        <v>55.185683850712479</v>
      </c>
      <c r="S15" s="88">
        <v>54.610815176226232</v>
      </c>
      <c r="T15" s="88">
        <v>54.048193238445336</v>
      </c>
      <c r="U15" s="88">
        <v>53.498042956673189</v>
      </c>
      <c r="V15" s="88">
        <v>52.9676545408904</v>
      </c>
      <c r="W15" s="88">
        <v>51.898311988605592</v>
      </c>
      <c r="X15" s="88">
        <v>50.851258380182195</v>
      </c>
      <c r="Y15" s="88">
        <v>49.840122761898613</v>
      </c>
      <c r="Z15" s="88">
        <v>48.850582161929168</v>
      </c>
      <c r="AA15" s="88">
        <v>47.853116445085853</v>
      </c>
      <c r="AB15" s="88">
        <v>47.406070484821832</v>
      </c>
      <c r="AC15" s="88">
        <v>46.971758818405874</v>
      </c>
      <c r="AD15" s="88">
        <v>46.544258240761891</v>
      </c>
      <c r="AE15" s="88">
        <v>46.123630132099649</v>
      </c>
      <c r="AF15" s="88">
        <v>45.709518570949534</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51" x14ac:dyDescent="0.35">
      <c r="B16" s="60">
        <v>10</v>
      </c>
      <c r="C16" s="26" t="s">
        <v>185</v>
      </c>
      <c r="D16" s="27" t="s">
        <v>249</v>
      </c>
      <c r="E16" s="27" t="s">
        <v>187</v>
      </c>
      <c r="F16" s="27">
        <v>2</v>
      </c>
      <c r="H16" s="88">
        <v>42.713499108801173</v>
      </c>
      <c r="I16" s="88">
        <v>43.846955163902081</v>
      </c>
      <c r="J16" s="88">
        <v>45.024395544228518</v>
      </c>
      <c r="K16" s="88">
        <v>46.311220351969681</v>
      </c>
      <c r="L16" s="88">
        <v>47.413494812583231</v>
      </c>
      <c r="M16" s="88">
        <v>48.210292581979253</v>
      </c>
      <c r="N16" s="88">
        <v>48.995509697724557</v>
      </c>
      <c r="O16" s="88">
        <v>49.7635965990046</v>
      </c>
      <c r="P16" s="88">
        <v>50.516209363917348</v>
      </c>
      <c r="Q16" s="88">
        <v>51.258452291958811</v>
      </c>
      <c r="R16" s="88">
        <v>51.984941900994514</v>
      </c>
      <c r="S16" s="88">
        <v>52.68770816436934</v>
      </c>
      <c r="T16" s="88">
        <v>53.380494268637754</v>
      </c>
      <c r="U16" s="88">
        <v>54.063241314823586</v>
      </c>
      <c r="V16" s="88">
        <v>54.728472121062509</v>
      </c>
      <c r="W16" s="88">
        <v>55.376139135189604</v>
      </c>
      <c r="X16" s="88">
        <v>55.868853249702475</v>
      </c>
      <c r="Y16" s="88">
        <v>56.345350205140996</v>
      </c>
      <c r="Z16" s="88">
        <v>56.815044754808888</v>
      </c>
      <c r="AA16" s="88">
        <v>57.312217821542632</v>
      </c>
      <c r="AB16" s="88">
        <v>57.812360165264245</v>
      </c>
      <c r="AC16" s="88">
        <v>58.305126074323717</v>
      </c>
      <c r="AD16" s="88">
        <v>58.797892500863824</v>
      </c>
      <c r="AE16" s="88">
        <v>59.290659434771108</v>
      </c>
      <c r="AF16" s="88">
        <v>59.783426866194127</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51" x14ac:dyDescent="0.35">
      <c r="B17" s="60">
        <v>11</v>
      </c>
      <c r="C17" s="26" t="s">
        <v>202</v>
      </c>
      <c r="D17" s="27" t="s">
        <v>251</v>
      </c>
      <c r="E17" s="27" t="s">
        <v>204</v>
      </c>
      <c r="F17" s="27">
        <v>0</v>
      </c>
      <c r="H17" s="95">
        <v>0.8495603223610273</v>
      </c>
      <c r="I17" s="95">
        <v>0.85743794812616381</v>
      </c>
      <c r="J17" s="95">
        <v>0.86479531707666901</v>
      </c>
      <c r="K17" s="95">
        <v>0.8718874470665573</v>
      </c>
      <c r="L17" s="95">
        <v>0.87804836960266863</v>
      </c>
      <c r="M17" s="95">
        <v>0.88309508129898084</v>
      </c>
      <c r="N17" s="95">
        <v>0.88792226475065072</v>
      </c>
      <c r="O17" s="95">
        <v>0.89259958899926595</v>
      </c>
      <c r="P17" s="95">
        <v>0.89698080476396957</v>
      </c>
      <c r="Q17" s="95">
        <v>0.90110218909263318</v>
      </c>
      <c r="R17" s="95">
        <v>0.90496949333794341</v>
      </c>
      <c r="S17" s="95">
        <v>0.90858365232060201</v>
      </c>
      <c r="T17" s="95">
        <v>0.91198538852744626</v>
      </c>
      <c r="U17" s="95">
        <v>0.91519180070748074</v>
      </c>
      <c r="V17" s="95">
        <v>0.91819715963341131</v>
      </c>
      <c r="W17" s="95">
        <v>0.92101456679808835</v>
      </c>
      <c r="X17" s="95">
        <v>0.92131713635111612</v>
      </c>
      <c r="Y17" s="95">
        <v>0.92167819299416953</v>
      </c>
      <c r="Z17" s="95">
        <v>0.92202467574498836</v>
      </c>
      <c r="AA17" s="95">
        <v>0.92240854268743522</v>
      </c>
      <c r="AB17" s="95">
        <v>0.92279300779264917</v>
      </c>
      <c r="AC17" s="95">
        <v>0.92314797135018356</v>
      </c>
      <c r="AD17" s="95">
        <v>0.92349623416023696</v>
      </c>
      <c r="AE17" s="95">
        <v>0.92384273703659492</v>
      </c>
      <c r="AF17" s="95">
        <v>0.92418365009957981</v>
      </c>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row>
    <row r="18" spans="2:88" x14ac:dyDescent="0.35">
      <c r="C18" s="62"/>
      <c r="D18" s="63"/>
      <c r="E18" s="63"/>
      <c r="F18" s="6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row>
    <row r="19" spans="2:88" x14ac:dyDescent="0.35"/>
    <row r="20" spans="2:88" x14ac:dyDescent="0.35"/>
    <row r="21" spans="2:88" ht="13.9" x14ac:dyDescent="0.4">
      <c r="B21" s="48" t="s">
        <v>333</v>
      </c>
    </row>
    <row r="22" spans="2:88" x14ac:dyDescent="0.35"/>
    <row r="23" spans="2:88" x14ac:dyDescent="0.35">
      <c r="B23" s="49"/>
      <c r="C23" t="s">
        <v>334</v>
      </c>
    </row>
    <row r="24" spans="2:88" x14ac:dyDescent="0.35"/>
    <row r="25" spans="2:88" x14ac:dyDescent="0.35">
      <c r="B25" s="50"/>
      <c r="C25" t="s">
        <v>335</v>
      </c>
    </row>
    <row r="26" spans="2:88" x14ac:dyDescent="0.35"/>
    <row r="27" spans="2:88" x14ac:dyDescent="0.35"/>
    <row r="28" spans="2:88" x14ac:dyDescent="0.35"/>
    <row r="29" spans="2:88" ht="14.25" x14ac:dyDescent="0.45">
      <c r="B29" s="120" t="s">
        <v>341</v>
      </c>
      <c r="C29" s="121"/>
      <c r="D29" s="121"/>
      <c r="E29" s="121"/>
      <c r="F29" s="121"/>
      <c r="G29" s="121"/>
      <c r="H29" s="121"/>
      <c r="I29" s="122"/>
    </row>
    <row r="30" spans="2:88" x14ac:dyDescent="0.35"/>
    <row r="31" spans="2:88" s="6" customFormat="1" x14ac:dyDescent="0.35">
      <c r="B31" s="52" t="s">
        <v>331</v>
      </c>
      <c r="C31" s="123" t="s">
        <v>329</v>
      </c>
      <c r="D31" s="123"/>
      <c r="E31" s="123"/>
      <c r="F31" s="123"/>
      <c r="G31" s="123"/>
      <c r="H31" s="123"/>
      <c r="I31" s="123"/>
    </row>
    <row r="32" spans="2:88" s="6" customFormat="1" ht="59.65" customHeight="1" x14ac:dyDescent="0.35">
      <c r="B32" s="53">
        <v>1</v>
      </c>
      <c r="C32" s="116" t="s">
        <v>231</v>
      </c>
      <c r="D32" s="103"/>
      <c r="E32" s="103"/>
      <c r="F32" s="103"/>
      <c r="G32" s="103"/>
      <c r="H32" s="103"/>
      <c r="I32" s="103"/>
    </row>
    <row r="33" spans="2:9" s="6" customFormat="1" ht="54" customHeight="1" x14ac:dyDescent="0.35">
      <c r="B33" s="53">
        <v>2</v>
      </c>
      <c r="C33" s="116" t="s">
        <v>233</v>
      </c>
      <c r="D33" s="103"/>
      <c r="E33" s="103"/>
      <c r="F33" s="103"/>
      <c r="G33" s="103"/>
      <c r="H33" s="103"/>
      <c r="I33" s="103"/>
    </row>
    <row r="34" spans="2:9" s="6" customFormat="1" ht="58.15" customHeight="1" x14ac:dyDescent="0.35">
      <c r="B34" s="53">
        <v>3</v>
      </c>
      <c r="C34" s="116" t="s">
        <v>235</v>
      </c>
      <c r="D34" s="103"/>
      <c r="E34" s="103"/>
      <c r="F34" s="103"/>
      <c r="G34" s="103"/>
      <c r="H34" s="103"/>
      <c r="I34" s="103"/>
    </row>
    <row r="35" spans="2:9" s="6" customFormat="1" ht="61.15" customHeight="1" x14ac:dyDescent="0.35">
      <c r="B35" s="53">
        <v>4</v>
      </c>
      <c r="C35" s="116" t="s">
        <v>238</v>
      </c>
      <c r="D35" s="103"/>
      <c r="E35" s="103"/>
      <c r="F35" s="103"/>
      <c r="G35" s="103"/>
      <c r="H35" s="103"/>
      <c r="I35" s="103"/>
    </row>
    <row r="36" spans="2:9" s="6" customFormat="1" ht="58.5" customHeight="1" x14ac:dyDescent="0.35">
      <c r="B36" s="53">
        <v>5</v>
      </c>
      <c r="C36" s="116" t="s">
        <v>240</v>
      </c>
      <c r="D36" s="103"/>
      <c r="E36" s="103"/>
      <c r="F36" s="103"/>
      <c r="G36" s="103"/>
      <c r="H36" s="103"/>
      <c r="I36" s="103"/>
    </row>
    <row r="37" spans="2:9" s="6" customFormat="1" ht="75.400000000000006" customHeight="1" x14ac:dyDescent="0.35">
      <c r="B37" s="53">
        <v>6</v>
      </c>
      <c r="C37" s="116" t="s">
        <v>242</v>
      </c>
      <c r="D37" s="103"/>
      <c r="E37" s="103"/>
      <c r="F37" s="103"/>
      <c r="G37" s="103"/>
      <c r="H37" s="103"/>
      <c r="I37" s="103"/>
    </row>
    <row r="38" spans="2:9" s="6" customFormat="1" ht="61.5" customHeight="1" x14ac:dyDescent="0.35">
      <c r="B38" s="53">
        <v>7</v>
      </c>
      <c r="C38" s="116" t="s">
        <v>244</v>
      </c>
      <c r="D38" s="103"/>
      <c r="E38" s="103"/>
      <c r="F38" s="103"/>
      <c r="G38" s="103"/>
      <c r="H38" s="103"/>
      <c r="I38" s="103"/>
    </row>
    <row r="39" spans="2:9" s="6" customFormat="1" ht="75.400000000000006" customHeight="1" x14ac:dyDescent="0.35">
      <c r="B39" s="53">
        <v>8</v>
      </c>
      <c r="C39" s="116" t="s">
        <v>246</v>
      </c>
      <c r="D39" s="103"/>
      <c r="E39" s="103"/>
      <c r="F39" s="103"/>
      <c r="G39" s="103"/>
      <c r="H39" s="103"/>
      <c r="I39" s="103"/>
    </row>
    <row r="40" spans="2:9" s="6" customFormat="1" ht="66" customHeight="1" x14ac:dyDescent="0.35">
      <c r="B40" s="53">
        <v>9</v>
      </c>
      <c r="C40" s="116" t="s">
        <v>248</v>
      </c>
      <c r="D40" s="103"/>
      <c r="E40" s="103"/>
      <c r="F40" s="103"/>
      <c r="G40" s="103"/>
      <c r="H40" s="103"/>
      <c r="I40" s="103"/>
    </row>
    <row r="41" spans="2:9" s="6" customFormat="1" ht="54.4" customHeight="1" x14ac:dyDescent="0.35">
      <c r="B41" s="53">
        <v>10</v>
      </c>
      <c r="C41" s="116" t="s">
        <v>250</v>
      </c>
      <c r="D41" s="103"/>
      <c r="E41" s="103"/>
      <c r="F41" s="103"/>
      <c r="G41" s="103"/>
      <c r="H41" s="103"/>
      <c r="I41" s="103"/>
    </row>
    <row r="42" spans="2:9" s="6" customFormat="1" ht="57.4" customHeight="1" x14ac:dyDescent="0.35">
      <c r="B42" s="53">
        <v>11</v>
      </c>
      <c r="C42" s="116" t="s">
        <v>252</v>
      </c>
      <c r="D42" s="103"/>
      <c r="E42" s="103"/>
      <c r="F42" s="103"/>
      <c r="G42" s="103"/>
      <c r="H42" s="103"/>
      <c r="I42" s="103"/>
    </row>
    <row r="43" spans="2:9" x14ac:dyDescent="0.35"/>
    <row r="44" spans="2:9" x14ac:dyDescent="0.35"/>
    <row r="45" spans="2:9" x14ac:dyDescent="0.35"/>
    <row r="46" spans="2:9" x14ac:dyDescent="0.35"/>
    <row r="47" spans="2:9" x14ac:dyDescent="0.35"/>
    <row r="48" spans="2:9"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activeCell="E12" sqref="E12"/>
      <selection pane="topRight" activeCell="E12" sqref="E12"/>
      <selection pane="bottomLeft" activeCell="E12" sqref="E12"/>
      <selection pane="bottomRight" activeCell="C9" sqref="C9"/>
    </sheetView>
  </sheetViews>
  <sheetFormatPr defaultColWidth="0" defaultRowHeight="13.5" zeroHeight="1" x14ac:dyDescent="0.35"/>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35">
      <c r="B1" s="102" t="s">
        <v>253</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08"/>
      <c r="D4" s="124" t="str">
        <f>'Cover sheet'!C6</f>
        <v>South Lincolnshire</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254</v>
      </c>
      <c r="E7" s="31" t="s">
        <v>44</v>
      </c>
      <c r="F7" s="31">
        <v>2</v>
      </c>
      <c r="H7" s="88">
        <v>26.198680240690674</v>
      </c>
      <c r="I7" s="88">
        <v>26.074038886574879</v>
      </c>
      <c r="J7" s="88">
        <v>25.978919272408678</v>
      </c>
      <c r="K7" s="88">
        <v>25.92750869843773</v>
      </c>
      <c r="L7" s="88">
        <v>25.83468370637955</v>
      </c>
      <c r="M7" s="88">
        <v>25.752306891041886</v>
      </c>
      <c r="N7" s="88">
        <v>25.675053091498285</v>
      </c>
      <c r="O7" s="88">
        <v>24.765203746603397</v>
      </c>
      <c r="P7" s="88">
        <v>24.546538308299812</v>
      </c>
      <c r="Q7" s="88">
        <v>24.487701797933205</v>
      </c>
      <c r="R7" s="88">
        <v>24.432334421782222</v>
      </c>
      <c r="S7" s="88">
        <v>24.385721967906878</v>
      </c>
      <c r="T7" s="88">
        <v>24.319990676905071</v>
      </c>
      <c r="U7" s="88">
        <v>24.260014747309999</v>
      </c>
      <c r="V7" s="88">
        <v>24.209933993202828</v>
      </c>
      <c r="W7" s="88">
        <v>24.126474511679305</v>
      </c>
      <c r="X7" s="88">
        <v>24.05334053723514</v>
      </c>
      <c r="Y7" s="88">
        <v>23.984119591977535</v>
      </c>
      <c r="Z7" s="88">
        <v>23.919829603391502</v>
      </c>
      <c r="AA7" s="88">
        <v>23.858000307897193</v>
      </c>
      <c r="AB7" s="88">
        <v>23.839070716160975</v>
      </c>
      <c r="AC7" s="88">
        <v>23.820399852618873</v>
      </c>
      <c r="AD7" s="88">
        <v>23.835840761224429</v>
      </c>
      <c r="AE7" s="88">
        <v>23.855547216802531</v>
      </c>
      <c r="AF7" s="88">
        <v>23.878999295397232</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256</v>
      </c>
      <c r="E8" s="27" t="s">
        <v>44</v>
      </c>
      <c r="F8" s="27">
        <v>2</v>
      </c>
      <c r="H8" s="88">
        <v>32.332473353513151</v>
      </c>
      <c r="I8" s="88">
        <v>32.305567410644187</v>
      </c>
      <c r="J8" s="88">
        <v>30.305558990718446</v>
      </c>
      <c r="K8" s="88">
        <v>30.278653047849488</v>
      </c>
      <c r="L8" s="88">
        <v>30.251747104980534</v>
      </c>
      <c r="M8" s="88">
        <v>30.224841162111577</v>
      </c>
      <c r="N8" s="88">
        <v>30.19793521924262</v>
      </c>
      <c r="O8" s="88">
        <v>30.171029276373662</v>
      </c>
      <c r="P8" s="88">
        <v>30.144123333504709</v>
      </c>
      <c r="Q8" s="88">
        <v>30.117217390635751</v>
      </c>
      <c r="R8" s="88">
        <v>30.090311447766794</v>
      </c>
      <c r="S8" s="88">
        <v>30.06340550489784</v>
      </c>
      <c r="T8" s="88">
        <v>30.036499562028883</v>
      </c>
      <c r="U8" s="88">
        <v>30.009593619159926</v>
      </c>
      <c r="V8" s="88">
        <v>29.982687676290972</v>
      </c>
      <c r="W8" s="88">
        <v>29.955781733422015</v>
      </c>
      <c r="X8" s="88">
        <v>29.928875790553057</v>
      </c>
      <c r="Y8" s="88">
        <v>29.9019698476841</v>
      </c>
      <c r="Z8" s="88">
        <v>29.875063904815146</v>
      </c>
      <c r="AA8" s="88">
        <v>29.848157961946189</v>
      </c>
      <c r="AB8" s="88">
        <v>29.821252019077232</v>
      </c>
      <c r="AC8" s="88">
        <v>29.794346076208278</v>
      </c>
      <c r="AD8" s="88">
        <v>29.767440133339321</v>
      </c>
      <c r="AE8" s="88">
        <v>29.740534190470363</v>
      </c>
      <c r="AF8" s="88">
        <v>29.713628247601406</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row>
    <row r="9" spans="1:88" ht="51" x14ac:dyDescent="0.35">
      <c r="B9" s="60">
        <f t="shared" ref="B9:B11" si="0">B8+1</f>
        <v>3</v>
      </c>
      <c r="C9" s="26" t="s">
        <v>213</v>
      </c>
      <c r="D9" s="27" t="s">
        <v>258</v>
      </c>
      <c r="E9" s="27" t="s">
        <v>44</v>
      </c>
      <c r="F9" s="27">
        <v>2</v>
      </c>
      <c r="H9" s="88">
        <v>32.332000000000001</v>
      </c>
      <c r="I9" s="88">
        <v>32.305</v>
      </c>
      <c r="J9" s="88">
        <v>30.305</v>
      </c>
      <c r="K9" s="88">
        <v>30.277999999999999</v>
      </c>
      <c r="L9" s="88">
        <v>27.079000000000001</v>
      </c>
      <c r="M9" s="88">
        <v>27.007000000000001</v>
      </c>
      <c r="N9" s="88">
        <v>26.949000000000002</v>
      </c>
      <c r="O9" s="88">
        <v>26.058</v>
      </c>
      <c r="P9" s="88">
        <v>25.861000000000001</v>
      </c>
      <c r="Q9" s="88">
        <v>25.821999999999999</v>
      </c>
      <c r="R9" s="88">
        <v>25.771000000000001</v>
      </c>
      <c r="S9" s="88">
        <v>25.748000000000001</v>
      </c>
      <c r="T9" s="88">
        <v>25.707999999999998</v>
      </c>
      <c r="U9" s="88">
        <v>25.663</v>
      </c>
      <c r="V9" s="88">
        <v>25.640999999999998</v>
      </c>
      <c r="W9" s="88">
        <v>25.567</v>
      </c>
      <c r="X9" s="88">
        <v>25.506</v>
      </c>
      <c r="Y9" s="88">
        <v>25.443999999999999</v>
      </c>
      <c r="Z9" s="88">
        <v>25.437000000000001</v>
      </c>
      <c r="AA9" s="88">
        <v>25.37</v>
      </c>
      <c r="AB9" s="88">
        <v>25.381</v>
      </c>
      <c r="AC9" s="88">
        <v>25.372</v>
      </c>
      <c r="AD9" s="88">
        <v>25.413</v>
      </c>
      <c r="AE9" s="88">
        <v>25.454000000000001</v>
      </c>
      <c r="AF9" s="88">
        <v>25.509</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ht="51" x14ac:dyDescent="0.35">
      <c r="B10" s="60">
        <f t="shared" si="0"/>
        <v>4</v>
      </c>
      <c r="C10" s="26" t="s">
        <v>216</v>
      </c>
      <c r="D10" s="27" t="s">
        <v>260</v>
      </c>
      <c r="E10" s="27" t="s">
        <v>44</v>
      </c>
      <c r="F10" s="27">
        <v>2</v>
      </c>
      <c r="H10" s="88">
        <v>1.1758511999985941</v>
      </c>
      <c r="I10" s="88">
        <v>1.185408069748233</v>
      </c>
      <c r="J10" s="88">
        <v>1.2134306352876021</v>
      </c>
      <c r="K10" s="88">
        <v>1.2114729383935301</v>
      </c>
      <c r="L10" s="88">
        <v>1.244776333208836</v>
      </c>
      <c r="M10" s="88">
        <v>1.2548527983465301</v>
      </c>
      <c r="N10" s="88">
        <v>1.274284940409121</v>
      </c>
      <c r="O10" s="88">
        <v>1.2930651488613041</v>
      </c>
      <c r="P10" s="88">
        <v>1.3148508072220579</v>
      </c>
      <c r="Q10" s="88">
        <v>1.334542927612776</v>
      </c>
      <c r="R10" s="88">
        <v>1.338962158160325</v>
      </c>
      <c r="S10" s="88">
        <v>1.3626893996107301</v>
      </c>
      <c r="T10" s="88">
        <v>1.3876860056078131</v>
      </c>
      <c r="U10" s="88">
        <v>1.4027105603227279</v>
      </c>
      <c r="V10" s="88">
        <v>1.4314259327323999</v>
      </c>
      <c r="W10" s="88">
        <v>1.440267687523308</v>
      </c>
      <c r="X10" s="88">
        <v>1.4523495681671139</v>
      </c>
      <c r="Y10" s="88">
        <v>1.4597216570309011</v>
      </c>
      <c r="Z10" s="88">
        <v>1.517488031585092</v>
      </c>
      <c r="AA10" s="88">
        <v>1.5119222365923719</v>
      </c>
      <c r="AB10" s="88">
        <v>1.541567864587094</v>
      </c>
      <c r="AC10" s="88">
        <v>1.551464935647328</v>
      </c>
      <c r="AD10" s="88">
        <v>1.5776572237566731</v>
      </c>
      <c r="AE10" s="88">
        <v>1.5984396873869</v>
      </c>
      <c r="AF10" s="88">
        <v>1.6297259538249591</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row>
    <row r="11" spans="1:88" ht="51" x14ac:dyDescent="0.35">
      <c r="B11" s="60">
        <f t="shared" si="0"/>
        <v>5</v>
      </c>
      <c r="C11" s="26" t="s">
        <v>219</v>
      </c>
      <c r="D11" s="27" t="s">
        <v>261</v>
      </c>
      <c r="E11" s="27" t="s">
        <v>44</v>
      </c>
      <c r="F11" s="27">
        <v>2</v>
      </c>
      <c r="H11" s="95">
        <v>4.9579419128238831</v>
      </c>
      <c r="I11" s="95">
        <v>5.0461204543210751</v>
      </c>
      <c r="J11" s="95">
        <v>3.1132090830221655</v>
      </c>
      <c r="K11" s="95">
        <v>3.1396714110182278</v>
      </c>
      <c r="L11" s="95">
        <v>4.9867269214631804E-4</v>
      </c>
      <c r="M11" s="95">
        <v>4.9867252316437849E-4</v>
      </c>
      <c r="N11" s="95">
        <v>4.9867263521363725E-4</v>
      </c>
      <c r="O11" s="95">
        <v>4.9867270895553872E-4</v>
      </c>
      <c r="P11" s="95">
        <v>4.986726828342114E-4</v>
      </c>
      <c r="Q11" s="95">
        <v>4.9867258977509543E-4</v>
      </c>
      <c r="R11" s="95">
        <v>4.9867272424397591E-4</v>
      </c>
      <c r="S11" s="95">
        <v>4.9867268022629752E-4</v>
      </c>
      <c r="T11" s="95">
        <v>4.9867261600256008E-4</v>
      </c>
      <c r="U11" s="95">
        <v>4.9867262720204586E-4</v>
      </c>
      <c r="V11" s="95">
        <v>4.986726557507648E-4</v>
      </c>
      <c r="W11" s="95">
        <v>4.9867271940406965E-4</v>
      </c>
      <c r="X11" s="95">
        <v>4.986726508040551E-4</v>
      </c>
      <c r="Y11" s="95">
        <v>4.9867267566106044E-4</v>
      </c>
      <c r="Z11" s="95">
        <v>4.986727385443146E-4</v>
      </c>
      <c r="AA11" s="95">
        <v>4.9867275662474064E-4</v>
      </c>
      <c r="AB11" s="95">
        <v>4.9867262916336585E-4</v>
      </c>
      <c r="AC11" s="95">
        <v>4.9867254207902612E-4</v>
      </c>
      <c r="AD11" s="95">
        <v>4.9867265820768836E-4</v>
      </c>
      <c r="AE11" s="95">
        <v>4.9867258093549971E-4</v>
      </c>
      <c r="AF11" s="95">
        <v>4.9867257922286967E-4</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x14ac:dyDescent="0.35"/>
    <row r="13" spans="1:88" x14ac:dyDescent="0.35"/>
    <row r="14" spans="1:88" x14ac:dyDescent="0.35"/>
    <row r="15" spans="1:88" ht="13.9" x14ac:dyDescent="0.4">
      <c r="B15" s="48" t="s">
        <v>333</v>
      </c>
    </row>
    <row r="16" spans="1:88" x14ac:dyDescent="0.35"/>
    <row r="17" spans="2:9" x14ac:dyDescent="0.35">
      <c r="B17" s="49"/>
      <c r="C17" t="s">
        <v>334</v>
      </c>
    </row>
    <row r="18" spans="2:9" x14ac:dyDescent="0.35"/>
    <row r="19" spans="2:9" x14ac:dyDescent="0.35">
      <c r="B19" s="50"/>
      <c r="C19" t="s">
        <v>335</v>
      </c>
    </row>
    <row r="20" spans="2:9" x14ac:dyDescent="0.35"/>
    <row r="21" spans="2:9" x14ac:dyDescent="0.35"/>
    <row r="22" spans="2:9" x14ac:dyDescent="0.35"/>
    <row r="23" spans="2:9" ht="14.25" x14ac:dyDescent="0.45">
      <c r="B23" s="120" t="s">
        <v>343</v>
      </c>
      <c r="C23" s="121"/>
      <c r="D23" s="121"/>
      <c r="E23" s="121"/>
      <c r="F23" s="121"/>
      <c r="G23" s="121"/>
      <c r="H23" s="121"/>
      <c r="I23" s="122"/>
    </row>
    <row r="24" spans="2:9" x14ac:dyDescent="0.35"/>
    <row r="25" spans="2:9" s="6" customFormat="1" x14ac:dyDescent="0.35">
      <c r="B25" s="52" t="s">
        <v>331</v>
      </c>
      <c r="C25" s="123" t="s">
        <v>329</v>
      </c>
      <c r="D25" s="123"/>
      <c r="E25" s="123"/>
      <c r="F25" s="123"/>
      <c r="G25" s="123"/>
      <c r="H25" s="123"/>
      <c r="I25" s="123"/>
    </row>
    <row r="26" spans="2:9" s="6" customFormat="1" ht="76.900000000000006" customHeight="1" x14ac:dyDescent="0.35">
      <c r="B26" s="53">
        <v>1</v>
      </c>
      <c r="C26" s="116" t="s">
        <v>255</v>
      </c>
      <c r="D26" s="103"/>
      <c r="E26" s="103"/>
      <c r="F26" s="103"/>
      <c r="G26" s="103"/>
      <c r="H26" s="103"/>
      <c r="I26" s="103"/>
    </row>
    <row r="27" spans="2:9" s="6" customFormat="1" ht="54" customHeight="1" x14ac:dyDescent="0.35">
      <c r="B27" s="53">
        <v>2</v>
      </c>
      <c r="C27" s="116" t="s">
        <v>257</v>
      </c>
      <c r="D27" s="103"/>
      <c r="E27" s="103"/>
      <c r="F27" s="103"/>
      <c r="G27" s="103"/>
      <c r="H27" s="103"/>
      <c r="I27" s="103"/>
    </row>
    <row r="28" spans="2:9" s="6" customFormat="1" ht="58.15" customHeight="1" x14ac:dyDescent="0.35">
      <c r="B28" s="53">
        <v>3</v>
      </c>
      <c r="C28" s="116" t="s">
        <v>259</v>
      </c>
      <c r="D28" s="103"/>
      <c r="E28" s="103"/>
      <c r="F28" s="103"/>
      <c r="G28" s="103"/>
      <c r="H28" s="103"/>
      <c r="I28" s="103"/>
    </row>
    <row r="29" spans="2:9" s="6" customFormat="1" ht="61.15" customHeight="1" x14ac:dyDescent="0.35">
      <c r="B29" s="53">
        <v>4</v>
      </c>
      <c r="C29" s="116" t="s">
        <v>218</v>
      </c>
      <c r="D29" s="103"/>
      <c r="E29" s="103"/>
      <c r="F29" s="103"/>
      <c r="G29" s="103"/>
      <c r="H29" s="103"/>
      <c r="I29" s="103"/>
    </row>
    <row r="30" spans="2:9" s="6" customFormat="1" ht="58.5" customHeight="1" x14ac:dyDescent="0.35">
      <c r="B30" s="53">
        <v>5</v>
      </c>
      <c r="C30" s="116" t="s">
        <v>262</v>
      </c>
      <c r="D30" s="103"/>
      <c r="E30" s="103"/>
      <c r="F30" s="103"/>
      <c r="G30" s="103"/>
      <c r="H30" s="103"/>
      <c r="I30" s="103"/>
    </row>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52d1d0-47cf-479c-bdc8-fbab9582b508">
      <Terms xmlns="http://schemas.microsoft.com/office/infopath/2007/PartnerControls"/>
    </lcf76f155ced4ddcb4097134ff3c332f>
    <_ip_UnifiedCompliancePolicyProperties xmlns="http://schemas.microsoft.com/sharepoint/v3" xsi:nil="true"/>
    <TaxCatchAll xmlns="75e05205-f2e1-4168-9176-3cea1311c63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D2653F2BCD2994AABD97056D5C4B664" ma:contentTypeVersion="17" ma:contentTypeDescription="Create a new document." ma:contentTypeScope="" ma:versionID="e18f492782d6224813dde86e955565f7">
  <xsd:schema xmlns:xsd="http://www.w3.org/2001/XMLSchema" xmlns:xs="http://www.w3.org/2001/XMLSchema" xmlns:p="http://schemas.microsoft.com/office/2006/metadata/properties" xmlns:ns1="http://schemas.microsoft.com/sharepoint/v3" xmlns:ns2="d852d1d0-47cf-479c-bdc8-fbab9582b508" xmlns:ns3="a5b6c6c6-ea0f-4b14-b640-b2fdfab8b5c6" xmlns:ns4="75e05205-f2e1-4168-9176-3cea1311c638" targetNamespace="http://schemas.microsoft.com/office/2006/metadata/properties" ma:root="true" ma:fieldsID="bb10601f5cff79897376a97b9840c8a5" ns1:_="" ns2:_="" ns3:_="" ns4:_="">
    <xsd:import namespace="http://schemas.microsoft.com/sharepoint/v3"/>
    <xsd:import namespace="d852d1d0-47cf-479c-bdc8-fbab9582b50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d1d0-47cf-479c-bdc8-fbab9582b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fe167ac-9958-4824-9602-ea2d25666665}"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0B505F09-1AD7-47E1-880A-1E18A344DD5B}">
  <ds:schemaRefs>
    <ds:schemaRef ds:uri="http://schemas.microsoft.com/office/2006/metadata/properties"/>
    <ds:schemaRef ds:uri="3e4c319f-f868-4ceb-8801-8cf7367b8c3d"/>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2d0b8a70-048c-48a5-9212-02ef6b6db58c"/>
    <ds:schemaRef ds:uri="http://purl.org/dc/elements/1.1/"/>
    <ds:schemaRef ds:uri="http://schemas.microsoft.com/sharepoint/v3"/>
    <ds:schemaRef ds:uri="d852d1d0-47cf-479c-bdc8-fbab9582b508"/>
    <ds:schemaRef ds:uri="75e05205-f2e1-4168-9176-3cea1311c638"/>
  </ds:schemaRefs>
</ds:datastoreItem>
</file>

<file path=customXml/itemProps3.xml><?xml version="1.0" encoding="utf-8"?>
<ds:datastoreItem xmlns:ds="http://schemas.openxmlformats.org/officeDocument/2006/customXml" ds:itemID="{92C164D1-D490-408E-BB4D-9308FFB7C9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52d1d0-47cf-479c-bdc8-fbab9582b50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Simon Harrow</dc:creator>
  <cp:lastModifiedBy>George Warner</cp:lastModifiedBy>
  <dcterms:created xsi:type="dcterms:W3CDTF">2017-04-19T07:39:06Z</dcterms:created>
  <dcterms:modified xsi:type="dcterms:W3CDTF">2022-11-28T15:55:41Z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0x0101000D2653F2BCD2994AABD97056D5C4B664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100</vt:r8>
  </property>
  <property fmtid="{D5CDD505-2E9C-101B-9397-08002B2CF9AE}" pid="9" name="MediaServiceImageTags">
    <vt:lpwstr/>
  </property>
</Properties>
</file>